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CODES\Documents\"/>
    </mc:Choice>
  </mc:AlternateContent>
  <xr:revisionPtr revIDLastSave="0" documentId="13_ncr:1_{77690D03-7A33-4F4F-9890-B7F7185D9301}" xr6:coauthVersionLast="45" xr6:coauthVersionMax="45" xr10:uidLastSave="{00000000-0000-0000-0000-000000000000}"/>
  <bookViews>
    <workbookView xWindow="-120" yWindow="-120" windowWidth="20730" windowHeight="11310" xr2:uid="{6AA18A2E-FC61-4891-818E-58E31B1A0BFD}"/>
  </bookViews>
  <sheets>
    <sheet name="ABRIL 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7" i="1" l="1"/>
  <c r="T97" i="1"/>
  <c r="V97" i="1"/>
  <c r="Y97" i="1"/>
  <c r="R98" i="1"/>
  <c r="T98" i="1"/>
  <c r="V98" i="1"/>
  <c r="Y98" i="1"/>
  <c r="T99" i="1"/>
  <c r="V99" i="1"/>
  <c r="Y99" i="1"/>
  <c r="T100" i="1"/>
  <c r="T104" i="1" s="1"/>
  <c r="V100" i="1"/>
  <c r="Y100" i="1"/>
  <c r="R101" i="1"/>
  <c r="V101" i="1"/>
  <c r="V104" i="1" s="1"/>
  <c r="Y101" i="1"/>
  <c r="Y102" i="1"/>
  <c r="Y103" i="1"/>
  <c r="Y104" i="1"/>
  <c r="Y105" i="1"/>
  <c r="Y106" i="1"/>
  <c r="Y124" i="1" s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</calcChain>
</file>

<file path=xl/sharedStrings.xml><?xml version="1.0" encoding="utf-8"?>
<sst xmlns="http://schemas.openxmlformats.org/spreadsheetml/2006/main" count="1347" uniqueCount="43">
  <si>
    <t>Español</t>
  </si>
  <si>
    <t>Ladino</t>
  </si>
  <si>
    <t>25-64 años</t>
  </si>
  <si>
    <t>Hombre</t>
  </si>
  <si>
    <t>65 años y más</t>
  </si>
  <si>
    <t>Mujer</t>
  </si>
  <si>
    <t>Maya</t>
  </si>
  <si>
    <t>Otros</t>
  </si>
  <si>
    <t>15-24 años</t>
  </si>
  <si>
    <t>25-64 Años</t>
  </si>
  <si>
    <t>0-14 años</t>
  </si>
  <si>
    <t>Total</t>
  </si>
  <si>
    <t>Xinca</t>
  </si>
  <si>
    <t>Achi</t>
  </si>
  <si>
    <t>Akateko</t>
  </si>
  <si>
    <t>Awakateko</t>
  </si>
  <si>
    <t>Chalchiteka</t>
  </si>
  <si>
    <t>Ch'orti'</t>
  </si>
  <si>
    <t>Chuj</t>
  </si>
  <si>
    <t>Garífuna</t>
  </si>
  <si>
    <t>Itza´</t>
  </si>
  <si>
    <t>Ixil</t>
  </si>
  <si>
    <t>Jakalteco</t>
  </si>
  <si>
    <t>Kaqchikel</t>
  </si>
  <si>
    <t>K'iche'</t>
  </si>
  <si>
    <t>Mam</t>
  </si>
  <si>
    <t>Mopan</t>
  </si>
  <si>
    <t>Poqoman</t>
  </si>
  <si>
    <t>Poqomchi'</t>
  </si>
  <si>
    <t>Q'anjob'al</t>
  </si>
  <si>
    <t>Q'eqchi’</t>
  </si>
  <si>
    <t>Sakapulteko</t>
  </si>
  <si>
    <t>Sipakapense</t>
  </si>
  <si>
    <t>Tektiteko</t>
  </si>
  <si>
    <t>Tz'utujil</t>
  </si>
  <si>
    <t>Uspanteko</t>
  </si>
  <si>
    <t>Garifuna</t>
  </si>
  <si>
    <t>Otro</t>
  </si>
  <si>
    <t>Idioma</t>
  </si>
  <si>
    <t>Pertenencia Sociolingüística</t>
  </si>
  <si>
    <t>Rango Etario</t>
  </si>
  <si>
    <t>Genero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</si>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</sst>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2"/>
      <color theme="1"/>
      <name val="Montserra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4" fontId="1" fillId="0" borderId="3" xfId="0" applyNumberFormat="1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4" fontId="1" fillId="0" borderId="6" xfId="0" applyNumberFormat="1" applyFont="1" applyBorder="1"/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19" formatCode="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Montserrat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r>
              <a:rPr lang="es-GT" b="1"/>
              <a:t>Géneros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Montserrat" pitchFamily="2" charset="0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2025'!$Q$97:$Q$98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'ABRIL 2025'!$R$97:$R$98</c:f>
              <c:numCache>
                <c:formatCode>General</c:formatCode>
                <c:ptCount val="2"/>
                <c:pt idx="0">
                  <c:v>168</c:v>
                </c:pt>
                <c:pt idx="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0B-413E-B645-10C61DC8AD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178317712"/>
        <c:axId val="1171289648"/>
      </c:barChart>
      <c:catAx>
        <c:axId val="117831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endParaRPr lang="es-GT"/>
          </a:p>
        </c:txPr>
        <c:crossAx val="1171289648"/>
        <c:crosses val="autoZero"/>
        <c:auto val="1"/>
        <c:lblAlgn val="ctr"/>
        <c:lblOffset val="100"/>
        <c:noMultiLvlLbl val="0"/>
      </c:catAx>
      <c:valAx>
        <c:axId val="1171289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7831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r>
              <a:rPr lang="es-GT" b="1"/>
              <a:t>Rango Etario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Montserrat" pitchFamily="2" charset="0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G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'ABRIL 2025'!$S$97:$S$100</c15:sqref>
                  </c15:fullRef>
                </c:ext>
              </c:extLst>
              <c:f>'ABRIL 2025'!$S$97:$S$100</c:f>
              <c:strCache>
                <c:ptCount val="4"/>
                <c:pt idx="0">
                  <c:v>0-14 años</c:v>
                </c:pt>
                <c:pt idx="1">
                  <c:v>15-24 años</c:v>
                </c:pt>
                <c:pt idx="2">
                  <c:v>25-64 años</c:v>
                </c:pt>
                <c:pt idx="3">
                  <c:v>65 años y más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'ABRIL 2025'!$T$97:$T$101</c15:sqref>
                  </c15:fullRef>
                </c:ext>
              </c:extLst>
              <c:f>'ABRIL 2025'!$T$97:$T$100</c:f>
              <c:numCache>
                <c:formatCode>General</c:formatCode>
                <c:ptCount val="4"/>
                <c:pt idx="0">
                  <c:v>3</c:v>
                </c:pt>
                <c:pt idx="1">
                  <c:v>72</c:v>
                </c:pt>
                <c:pt idx="2">
                  <c:v>213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1-4EE1-8DEC-4EA94B7B2A1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268874928"/>
        <c:axId val="1171283824"/>
      </c:barChart>
      <c:catAx>
        <c:axId val="126887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endParaRPr lang="es-GT"/>
          </a:p>
        </c:txPr>
        <c:crossAx val="1171283824"/>
        <c:crosses val="autoZero"/>
        <c:auto val="1"/>
        <c:lblAlgn val="ctr"/>
        <c:lblOffset val="100"/>
        <c:noMultiLvlLbl val="0"/>
      </c:catAx>
      <c:valAx>
        <c:axId val="1171283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6887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r>
              <a:rPr lang="es-GT" b="1"/>
              <a:t>Pertenencia Sociolingüística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Montserrat" pitchFamily="2" charset="0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G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2025'!$U$97:$U$101</c:f>
              <c:strCache>
                <c:ptCount val="5"/>
                <c:pt idx="0">
                  <c:v>Maya</c:v>
                </c:pt>
                <c:pt idx="1">
                  <c:v>Xinca</c:v>
                </c:pt>
                <c:pt idx="2">
                  <c:v>Garifuna</c:v>
                </c:pt>
                <c:pt idx="3">
                  <c:v>Ladino</c:v>
                </c:pt>
                <c:pt idx="4">
                  <c:v>Otros</c:v>
                </c:pt>
              </c:strCache>
            </c:strRef>
          </c:cat>
          <c:val>
            <c:numRef>
              <c:f>'ABRIL 2025'!$V$97:$V$101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311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1-4991-8D24-BF13DDB64B0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265197024"/>
        <c:axId val="1171280912"/>
      </c:barChart>
      <c:catAx>
        <c:axId val="126519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endParaRPr lang="es-GT"/>
          </a:p>
        </c:txPr>
        <c:crossAx val="1171280912"/>
        <c:crosses val="autoZero"/>
        <c:auto val="1"/>
        <c:lblAlgn val="ctr"/>
        <c:lblOffset val="100"/>
        <c:noMultiLvlLbl val="0"/>
      </c:catAx>
      <c:valAx>
        <c:axId val="1171280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6519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r>
              <a:rPr lang="es-GT"/>
              <a:t>Idiomas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'ABRIL 2025'!$X$97:$X$122</c:f>
              <c:strCache>
                <c:ptCount val="26"/>
                <c:pt idx="0">
                  <c:v>Otros</c:v>
                </c:pt>
                <c:pt idx="1">
                  <c:v>Xinca</c:v>
                </c:pt>
                <c:pt idx="2">
                  <c:v>Uspanteko</c:v>
                </c:pt>
                <c:pt idx="3">
                  <c:v>Tz'utujil</c:v>
                </c:pt>
                <c:pt idx="4">
                  <c:v>Tektiteko</c:v>
                </c:pt>
                <c:pt idx="5">
                  <c:v>Sipakapense</c:v>
                </c:pt>
                <c:pt idx="6">
                  <c:v>Sakapulteko</c:v>
                </c:pt>
                <c:pt idx="7">
                  <c:v>Q'eqchi’</c:v>
                </c:pt>
                <c:pt idx="8">
                  <c:v>Q'anjob'al</c:v>
                </c:pt>
                <c:pt idx="9">
                  <c:v>Poqomchi'</c:v>
                </c:pt>
                <c:pt idx="10">
                  <c:v>Poqoman</c:v>
                </c:pt>
                <c:pt idx="11">
                  <c:v>Mopan</c:v>
                </c:pt>
                <c:pt idx="12">
                  <c:v>Mam</c:v>
                </c:pt>
                <c:pt idx="13">
                  <c:v>K'iche'</c:v>
                </c:pt>
                <c:pt idx="14">
                  <c:v>Kaqchikel</c:v>
                </c:pt>
                <c:pt idx="15">
                  <c:v>Jakalteco</c:v>
                </c:pt>
                <c:pt idx="16">
                  <c:v>Ixil</c:v>
                </c:pt>
                <c:pt idx="17">
                  <c:v>Itza´</c:v>
                </c:pt>
                <c:pt idx="18">
                  <c:v>Garífuna</c:v>
                </c:pt>
                <c:pt idx="19">
                  <c:v>Chuj</c:v>
                </c:pt>
                <c:pt idx="20">
                  <c:v>Ch'orti'</c:v>
                </c:pt>
                <c:pt idx="21">
                  <c:v>Chalchiteka</c:v>
                </c:pt>
                <c:pt idx="22">
                  <c:v>Awakateko</c:v>
                </c:pt>
                <c:pt idx="23">
                  <c:v>Akateko</c:v>
                </c:pt>
                <c:pt idx="24">
                  <c:v>Achi</c:v>
                </c:pt>
                <c:pt idx="25">
                  <c:v>Español</c:v>
                </c:pt>
              </c:strCache>
            </c:strRef>
          </c:cat>
          <c:val>
            <c:numRef>
              <c:f>'ABRIL 2025'!$Y$97:$Y$122</c:f>
              <c:numCache>
                <c:formatCode>General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F-40C5-B6BA-33838C1D3BD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68303104"/>
        <c:axId val="1171274672"/>
      </c:barChart>
      <c:catAx>
        <c:axId val="1268303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endParaRPr lang="es-GT"/>
          </a:p>
        </c:txPr>
        <c:crossAx val="1171274672"/>
        <c:crosses val="autoZero"/>
        <c:auto val="1"/>
        <c:lblAlgn val="ctr"/>
        <c:lblOffset val="100"/>
        <c:noMultiLvlLbl val="0"/>
      </c:catAx>
      <c:valAx>
        <c:axId val="1171274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830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</xdr:row>
      <xdr:rowOff>4761</xdr:rowOff>
    </xdr:from>
    <xdr:to>
      <xdr:col>16</xdr:col>
      <xdr:colOff>148050</xdr:colOff>
      <xdr:row>17</xdr:row>
      <xdr:rowOff>27261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1506C8-36F5-4F79-A841-EA723E598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17</xdr:row>
      <xdr:rowOff>100012</xdr:rowOff>
    </xdr:from>
    <xdr:to>
      <xdr:col>16</xdr:col>
      <xdr:colOff>157574</xdr:colOff>
      <xdr:row>31</xdr:row>
      <xdr:rowOff>179662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BEFA168-E4C0-442B-B195-33837DEEB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161924</xdr:colOff>
      <xdr:row>32</xdr:row>
      <xdr:rowOff>90488</xdr:rowOff>
    </xdr:from>
    <xdr:to>
      <xdr:col>16</xdr:col>
      <xdr:colOff>195674</xdr:colOff>
      <xdr:row>46</xdr:row>
      <xdr:rowOff>170138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7139135-4A9A-4A01-AA20-3A310E6EB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304800</xdr:colOff>
      <xdr:row>4</xdr:row>
      <xdr:rowOff>4761</xdr:rowOff>
    </xdr:from>
    <xdr:to>
      <xdr:col>24</xdr:col>
      <xdr:colOff>0</xdr:colOff>
      <xdr:row>40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544FD49-8BAD-4870-A1A9-D96880499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38100</xdr:colOff>
      <xdr:row>0</xdr:row>
      <xdr:rowOff>180975</xdr:rowOff>
    </xdr:from>
    <xdr:to>
      <xdr:col>16</xdr:col>
      <xdr:colOff>142875</xdr:colOff>
      <xdr:row>3</xdr:row>
      <xdr:rowOff>104775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BF1B29BC-9A4C-44F4-80B2-524D43175E09}"/>
            </a:ext>
          </a:extLst>
        </xdr:cNvPr>
        <xdr:cNvSpPr/>
      </xdr:nvSpPr>
      <xdr:spPr>
        <a:xfrm>
          <a:off x="3695700" y="180975"/>
          <a:ext cx="6200775" cy="495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3200">
              <a:latin typeface="Montserrat" pitchFamily="2" charset="0"/>
            </a:rPr>
            <a:t>GRAFICAS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19049</xdr:colOff>
      <xdr:row>3</xdr:row>
      <xdr:rowOff>247650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B1AE7D34-C285-472B-994C-1040582418C4}"/>
            </a:ext>
          </a:extLst>
        </xdr:cNvPr>
        <xdr:cNvSpPr/>
      </xdr:nvSpPr>
      <xdr:spPr>
        <a:xfrm>
          <a:off x="0" y="0"/>
          <a:ext cx="3067049" cy="762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600">
              <a:latin typeface="Montserrat" pitchFamily="2" charset="0"/>
            </a:rPr>
            <a:t>MUNICIPALIDAD</a:t>
          </a:r>
          <a:r>
            <a:rPr lang="es-GT" sz="1600" baseline="0">
              <a:latin typeface="Montserrat" pitchFamily="2" charset="0"/>
            </a:rPr>
            <a:t> DE </a:t>
          </a:r>
        </a:p>
        <a:p>
          <a:pPr algn="ctr"/>
          <a:r>
            <a:rPr lang="es-GT" sz="1600" baseline="0">
              <a:latin typeface="Montserrat" pitchFamily="2" charset="0"/>
            </a:rPr>
            <a:t>INFORME DE PERTENENCIA SOCIOLINGÜÍSTICA</a:t>
          </a:r>
        </a:p>
        <a:p>
          <a:pPr algn="ctr"/>
          <a:r>
            <a:rPr lang="es-GT" sz="1600" b="1" baseline="0">
              <a:solidFill>
                <a:srgbClr val="FF0000"/>
              </a:solidFill>
              <a:latin typeface="Montserrat" pitchFamily="2" charset="0"/>
            </a:rPr>
            <a:t>REUNIÓN ORDINARIA DE COMUDE</a:t>
          </a:r>
        </a:p>
        <a:p>
          <a:pPr algn="ctr"/>
          <a:r>
            <a:rPr lang="es-GT" sz="1600" baseline="0">
              <a:latin typeface="Montserrat" pitchFamily="2" charset="0"/>
            </a:rPr>
            <a:t>CORRESPONDIENTE AL MES DE ABRIL 2025</a:t>
          </a:r>
        </a:p>
        <a:p>
          <a:pPr algn="ctr"/>
          <a:endParaRPr lang="es-GT" sz="1050" baseline="0">
            <a:latin typeface="Montserrat" pitchFamily="2" charset="0"/>
          </a:endParaRPr>
        </a:p>
        <a:p>
          <a:pPr algn="ctr"/>
          <a:endParaRPr lang="es-GT" sz="1050">
            <a:latin typeface="Montserrat" pitchFamily="2" charset="0"/>
          </a:endParaRPr>
        </a:p>
      </xdr:txBody>
    </xdr:sp>
    <xdr:clientData/>
  </xdr:twoCellAnchor>
  <xdr:oneCellAnchor>
    <xdr:from>
      <xdr:col>19</xdr:col>
      <xdr:colOff>142875</xdr:colOff>
      <xdr:row>0</xdr:row>
      <xdr:rowOff>66675</xdr:rowOff>
    </xdr:from>
    <xdr:ext cx="2863251" cy="981424"/>
    <xdr:pic>
      <xdr:nvPicPr>
        <xdr:cNvPr id="8" name="Imagen 7">
          <a:extLst>
            <a:ext uri="{FF2B5EF4-FFF2-40B4-BE49-F238E27FC236}">
              <a16:creationId xmlns:a16="http://schemas.microsoft.com/office/drawing/2014/main" id="{99485D5A-A5BD-441B-BA87-09EAADC8E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5275" y="66675"/>
          <a:ext cx="2863251" cy="98142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09CB1A-5DC2-4A79-A037-27C546440D1C}" name="Tabla114" displayName="Tabla114" ref="A5:E331" totalsRowShown="0" headerRowDxfId="9" dataDxfId="8" headerRowBorderDxfId="6" tableBorderDxfId="7" totalsRowBorderDxfId="5">
  <autoFilter ref="A5:E331" xr:uid="{4ABF7CCC-C8E5-4D59-B736-8FED33910A36}"/>
  <sortState xmlns:xlrd2="http://schemas.microsoft.com/office/spreadsheetml/2017/richdata2" ref="A6:E331">
    <sortCondition descending="1" ref="A5:A331"/>
  </sortState>
  <tableColumns count="5">
    <tableColumn id="1" xr3:uid="{05EE3D9A-20D9-4DD6-B2F5-5E9D4B96F069}" name="Fecha" dataDxfId="4"/>
    <tableColumn id="2" xr3:uid="{17860577-4CF4-46D9-8F89-4AD13E06D9F3}" name="Genero" dataDxfId="3"/>
    <tableColumn id="3" xr3:uid="{7A653CDF-7CC0-4D8B-9F92-B71688974788}" name="Rango Etario" dataDxfId="2"/>
    <tableColumn id="4" xr3:uid="{E436D2F6-029E-4FD0-9555-AB007AE0AF03}" name="Pertenencia Sociolingüística" dataDxfId="1"/>
    <tableColumn id="5" xr3:uid="{7F86E8B2-77C6-44DC-8B0F-5EFA5BEA7DF5}" name="Idiom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EB80-08FB-404D-A15F-513993507630}">
  <dimension ref="A1:Y331"/>
  <sheetViews>
    <sheetView showGridLines="0" tabSelected="1" zoomScale="106" zoomScaleNormal="106" workbookViewId="0">
      <selection activeCell="A6" sqref="A6"/>
    </sheetView>
  </sheetViews>
  <sheetFormatPr baseColWidth="10" defaultColWidth="9.140625" defaultRowHeight="18" x14ac:dyDescent="0.35"/>
  <cols>
    <col min="1" max="1" width="19.42578125" style="4" customWidth="1"/>
    <col min="2" max="2" width="10.7109375" style="3" customWidth="1"/>
    <col min="3" max="3" width="16.140625" style="2" customWidth="1"/>
    <col min="4" max="4" width="22.7109375" style="2" customWidth="1"/>
    <col min="5" max="5" width="27.42578125" style="2" customWidth="1"/>
    <col min="6" max="6" width="5.42578125" style="1" customWidth="1"/>
    <col min="7" max="7" width="9.140625" style="1"/>
    <col min="8" max="8" width="13.140625" style="1" bestFit="1" customWidth="1"/>
    <col min="9" max="9" width="9.140625" style="2"/>
    <col min="10" max="10" width="9.140625" style="1" hidden="1" customWidth="1"/>
    <col min="11" max="11" width="18" style="1" hidden="1" customWidth="1"/>
    <col min="12" max="12" width="9.140625" style="1" hidden="1" customWidth="1"/>
    <col min="13" max="13" width="12.140625" style="1" hidden="1" customWidth="1"/>
    <col min="14" max="16384" width="9.140625" style="1"/>
  </cols>
  <sheetData>
    <row r="1" spans="1:13" ht="24" customHeight="1" x14ac:dyDescent="0.35">
      <c r="A1" s="18"/>
      <c r="B1" s="18"/>
      <c r="C1" s="18"/>
      <c r="D1" s="18"/>
      <c r="E1" s="18"/>
    </row>
    <row r="2" spans="1:13" ht="24" customHeight="1" x14ac:dyDescent="0.35">
      <c r="A2" s="18"/>
      <c r="B2" s="18"/>
      <c r="C2" s="18"/>
      <c r="D2" s="18"/>
      <c r="E2" s="18"/>
    </row>
    <row r="3" spans="1:13" ht="24" customHeight="1" x14ac:dyDescent="0.35">
      <c r="A3" s="18"/>
      <c r="B3" s="18"/>
      <c r="C3" s="18"/>
      <c r="D3" s="18"/>
      <c r="E3" s="18"/>
    </row>
    <row r="4" spans="1:13" ht="24" customHeight="1" x14ac:dyDescent="0.35">
      <c r="A4" s="18"/>
      <c r="B4" s="18"/>
      <c r="C4" s="18"/>
      <c r="D4" s="18"/>
      <c r="E4" s="18"/>
    </row>
    <row r="5" spans="1:13" ht="36" customHeight="1" x14ac:dyDescent="0.35">
      <c r="A5" s="17" t="s">
        <v>42</v>
      </c>
      <c r="B5" s="16" t="s">
        <v>41</v>
      </c>
      <c r="C5" s="16" t="s">
        <v>40</v>
      </c>
      <c r="D5" s="15" t="s">
        <v>39</v>
      </c>
      <c r="E5" s="14" t="s">
        <v>38</v>
      </c>
    </row>
    <row r="6" spans="1:13" x14ac:dyDescent="0.35">
      <c r="A6" s="12">
        <v>45777</v>
      </c>
      <c r="B6" s="11" t="s">
        <v>3</v>
      </c>
      <c r="C6" s="11" t="s">
        <v>2</v>
      </c>
      <c r="D6" s="10" t="s">
        <v>1</v>
      </c>
      <c r="E6" s="9" t="s">
        <v>0</v>
      </c>
    </row>
    <row r="7" spans="1:13" x14ac:dyDescent="0.35">
      <c r="A7" s="12">
        <v>45777</v>
      </c>
      <c r="B7" s="11" t="s">
        <v>3</v>
      </c>
      <c r="C7" s="11" t="s">
        <v>2</v>
      </c>
      <c r="D7" s="10" t="s">
        <v>1</v>
      </c>
      <c r="E7" s="9" t="s">
        <v>0</v>
      </c>
      <c r="J7" s="1" t="s">
        <v>3</v>
      </c>
      <c r="K7" s="1" t="s">
        <v>10</v>
      </c>
      <c r="L7" s="1" t="s">
        <v>6</v>
      </c>
      <c r="M7" s="1" t="s">
        <v>12</v>
      </c>
    </row>
    <row r="8" spans="1:13" x14ac:dyDescent="0.35">
      <c r="A8" s="12">
        <v>45777</v>
      </c>
      <c r="B8" s="11" t="s">
        <v>5</v>
      </c>
      <c r="C8" s="11" t="s">
        <v>2</v>
      </c>
      <c r="D8" s="10" t="s">
        <v>1</v>
      </c>
      <c r="E8" s="9" t="s">
        <v>0</v>
      </c>
      <c r="J8" s="1" t="s">
        <v>5</v>
      </c>
      <c r="K8" s="1" t="s">
        <v>8</v>
      </c>
      <c r="L8" s="1" t="s">
        <v>12</v>
      </c>
      <c r="M8" s="1" t="s">
        <v>35</v>
      </c>
    </row>
    <row r="9" spans="1:13" x14ac:dyDescent="0.35">
      <c r="A9" s="12">
        <v>45777</v>
      </c>
      <c r="B9" s="11" t="s">
        <v>3</v>
      </c>
      <c r="C9" s="11" t="s">
        <v>2</v>
      </c>
      <c r="D9" s="10" t="s">
        <v>1</v>
      </c>
      <c r="E9" s="9" t="s">
        <v>0</v>
      </c>
      <c r="K9" s="1" t="s">
        <v>2</v>
      </c>
      <c r="L9" s="1" t="s">
        <v>36</v>
      </c>
      <c r="M9" s="1" t="s">
        <v>34</v>
      </c>
    </row>
    <row r="10" spans="1:13" x14ac:dyDescent="0.35">
      <c r="A10" s="12">
        <v>45777</v>
      </c>
      <c r="B10" s="11" t="s">
        <v>5</v>
      </c>
      <c r="C10" s="11" t="s">
        <v>2</v>
      </c>
      <c r="D10" s="10" t="s">
        <v>1</v>
      </c>
      <c r="E10" s="9" t="s">
        <v>0</v>
      </c>
      <c r="K10" s="1" t="s">
        <v>4</v>
      </c>
      <c r="L10" s="1" t="s">
        <v>1</v>
      </c>
      <c r="M10" s="1" t="s">
        <v>33</v>
      </c>
    </row>
    <row r="11" spans="1:13" x14ac:dyDescent="0.35">
      <c r="A11" s="12">
        <v>45777</v>
      </c>
      <c r="B11" s="11" t="s">
        <v>3</v>
      </c>
      <c r="C11" s="11" t="s">
        <v>2</v>
      </c>
      <c r="D11" s="10" t="s">
        <v>1</v>
      </c>
      <c r="E11" s="9" t="s">
        <v>0</v>
      </c>
      <c r="L11" s="1" t="s">
        <v>37</v>
      </c>
      <c r="M11" s="1" t="s">
        <v>32</v>
      </c>
    </row>
    <row r="12" spans="1:13" x14ac:dyDescent="0.35">
      <c r="A12" s="12">
        <v>45777</v>
      </c>
      <c r="B12" s="11" t="s">
        <v>3</v>
      </c>
      <c r="C12" s="11" t="s">
        <v>2</v>
      </c>
      <c r="D12" s="10" t="s">
        <v>1</v>
      </c>
      <c r="E12" s="9" t="s">
        <v>0</v>
      </c>
      <c r="M12" s="1" t="s">
        <v>31</v>
      </c>
    </row>
    <row r="13" spans="1:13" x14ac:dyDescent="0.35">
      <c r="A13" s="12">
        <v>45777</v>
      </c>
      <c r="B13" s="11" t="s">
        <v>3</v>
      </c>
      <c r="C13" s="11" t="s">
        <v>2</v>
      </c>
      <c r="D13" s="10" t="s">
        <v>1</v>
      </c>
      <c r="E13" s="9" t="s">
        <v>0</v>
      </c>
      <c r="M13" s="1" t="s">
        <v>30</v>
      </c>
    </row>
    <row r="14" spans="1:13" x14ac:dyDescent="0.35">
      <c r="A14" s="12">
        <v>45777</v>
      </c>
      <c r="B14" s="11" t="s">
        <v>3</v>
      </c>
      <c r="C14" s="11" t="s">
        <v>2</v>
      </c>
      <c r="D14" s="10" t="s">
        <v>1</v>
      </c>
      <c r="E14" s="9" t="s">
        <v>0</v>
      </c>
      <c r="M14" s="1" t="s">
        <v>29</v>
      </c>
    </row>
    <row r="15" spans="1:13" x14ac:dyDescent="0.35">
      <c r="A15" s="12">
        <v>45777</v>
      </c>
      <c r="B15" s="11" t="s">
        <v>3</v>
      </c>
      <c r="C15" s="11" t="s">
        <v>2</v>
      </c>
      <c r="D15" s="10" t="s">
        <v>1</v>
      </c>
      <c r="E15" s="9" t="s">
        <v>0</v>
      </c>
      <c r="M15" s="1" t="s">
        <v>28</v>
      </c>
    </row>
    <row r="16" spans="1:13" x14ac:dyDescent="0.35">
      <c r="A16" s="12">
        <v>45777</v>
      </c>
      <c r="B16" s="11" t="s">
        <v>5</v>
      </c>
      <c r="C16" s="11" t="s">
        <v>2</v>
      </c>
      <c r="D16" s="10" t="s">
        <v>1</v>
      </c>
      <c r="E16" s="9" t="s">
        <v>0</v>
      </c>
      <c r="M16" s="1" t="s">
        <v>27</v>
      </c>
    </row>
    <row r="17" spans="1:13" x14ac:dyDescent="0.35">
      <c r="A17" s="12">
        <v>45777</v>
      </c>
      <c r="B17" s="11" t="s">
        <v>5</v>
      </c>
      <c r="C17" s="11" t="s">
        <v>8</v>
      </c>
      <c r="D17" s="10" t="s">
        <v>1</v>
      </c>
      <c r="E17" s="9" t="s">
        <v>0</v>
      </c>
      <c r="M17" s="1" t="s">
        <v>26</v>
      </c>
    </row>
    <row r="18" spans="1:13" x14ac:dyDescent="0.35">
      <c r="A18" s="12">
        <v>45777</v>
      </c>
      <c r="B18" s="11" t="s">
        <v>5</v>
      </c>
      <c r="C18" s="11" t="s">
        <v>4</v>
      </c>
      <c r="D18" s="10" t="s">
        <v>1</v>
      </c>
      <c r="E18" s="9" t="s">
        <v>0</v>
      </c>
      <c r="M18" s="1" t="s">
        <v>25</v>
      </c>
    </row>
    <row r="19" spans="1:13" x14ac:dyDescent="0.35">
      <c r="A19" s="12">
        <v>45777</v>
      </c>
      <c r="B19" s="11" t="s">
        <v>5</v>
      </c>
      <c r="C19" s="11" t="s">
        <v>4</v>
      </c>
      <c r="D19" s="10" t="s">
        <v>1</v>
      </c>
      <c r="E19" s="9" t="s">
        <v>0</v>
      </c>
      <c r="M19" s="1" t="s">
        <v>24</v>
      </c>
    </row>
    <row r="20" spans="1:13" x14ac:dyDescent="0.35">
      <c r="A20" s="12">
        <v>45777</v>
      </c>
      <c r="B20" s="11" t="s">
        <v>3</v>
      </c>
      <c r="C20" s="11" t="s">
        <v>8</v>
      </c>
      <c r="D20" s="10" t="s">
        <v>1</v>
      </c>
      <c r="E20" s="9" t="s">
        <v>0</v>
      </c>
      <c r="M20" s="1" t="s">
        <v>23</v>
      </c>
    </row>
    <row r="21" spans="1:13" x14ac:dyDescent="0.35">
      <c r="A21" s="12">
        <v>45777</v>
      </c>
      <c r="B21" s="11" t="s">
        <v>3</v>
      </c>
      <c r="C21" s="11" t="s">
        <v>2</v>
      </c>
      <c r="D21" s="10" t="s">
        <v>1</v>
      </c>
      <c r="E21" s="9" t="s">
        <v>0</v>
      </c>
      <c r="M21" s="1" t="s">
        <v>22</v>
      </c>
    </row>
    <row r="22" spans="1:13" x14ac:dyDescent="0.35">
      <c r="A22" s="12">
        <v>45777</v>
      </c>
      <c r="B22" s="11" t="s">
        <v>5</v>
      </c>
      <c r="C22" s="11" t="s">
        <v>2</v>
      </c>
      <c r="D22" s="10" t="s">
        <v>1</v>
      </c>
      <c r="E22" s="9" t="s">
        <v>0</v>
      </c>
      <c r="M22" s="1" t="s">
        <v>21</v>
      </c>
    </row>
    <row r="23" spans="1:13" x14ac:dyDescent="0.35">
      <c r="A23" s="12">
        <v>45777</v>
      </c>
      <c r="B23" s="11" t="s">
        <v>5</v>
      </c>
      <c r="C23" s="11" t="s">
        <v>2</v>
      </c>
      <c r="D23" s="10" t="s">
        <v>1</v>
      </c>
      <c r="E23" s="9" t="s">
        <v>0</v>
      </c>
      <c r="M23" s="1" t="s">
        <v>20</v>
      </c>
    </row>
    <row r="24" spans="1:13" x14ac:dyDescent="0.35">
      <c r="A24" s="12">
        <v>45777</v>
      </c>
      <c r="B24" s="11" t="s">
        <v>5</v>
      </c>
      <c r="C24" s="11" t="s">
        <v>8</v>
      </c>
      <c r="D24" s="10" t="s">
        <v>1</v>
      </c>
      <c r="E24" s="9" t="s">
        <v>0</v>
      </c>
      <c r="M24" s="1" t="s">
        <v>19</v>
      </c>
    </row>
    <row r="25" spans="1:13" x14ac:dyDescent="0.35">
      <c r="A25" s="12">
        <v>45777</v>
      </c>
      <c r="B25" s="11" t="s">
        <v>5</v>
      </c>
      <c r="C25" s="11" t="s">
        <v>2</v>
      </c>
      <c r="D25" s="10" t="s">
        <v>1</v>
      </c>
      <c r="E25" s="9" t="s">
        <v>0</v>
      </c>
      <c r="M25" s="1" t="s">
        <v>18</v>
      </c>
    </row>
    <row r="26" spans="1:13" x14ac:dyDescent="0.35">
      <c r="A26" s="12">
        <v>45777</v>
      </c>
      <c r="B26" s="11" t="s">
        <v>3</v>
      </c>
      <c r="C26" s="11" t="s">
        <v>2</v>
      </c>
      <c r="D26" s="10" t="s">
        <v>1</v>
      </c>
      <c r="E26" s="9" t="s">
        <v>0</v>
      </c>
      <c r="M26" s="1" t="s">
        <v>17</v>
      </c>
    </row>
    <row r="27" spans="1:13" x14ac:dyDescent="0.35">
      <c r="A27" s="12">
        <v>45777</v>
      </c>
      <c r="B27" s="11" t="s">
        <v>3</v>
      </c>
      <c r="C27" s="11" t="s">
        <v>4</v>
      </c>
      <c r="D27" s="10" t="s">
        <v>1</v>
      </c>
      <c r="E27" s="9" t="s">
        <v>0</v>
      </c>
      <c r="M27" s="1" t="s">
        <v>16</v>
      </c>
    </row>
    <row r="28" spans="1:13" x14ac:dyDescent="0.35">
      <c r="A28" s="12">
        <v>45777</v>
      </c>
      <c r="B28" s="11" t="s">
        <v>3</v>
      </c>
      <c r="C28" s="11" t="s">
        <v>2</v>
      </c>
      <c r="D28" s="10" t="s">
        <v>1</v>
      </c>
      <c r="E28" s="9" t="s">
        <v>0</v>
      </c>
      <c r="M28" s="1" t="s">
        <v>15</v>
      </c>
    </row>
    <row r="29" spans="1:13" x14ac:dyDescent="0.35">
      <c r="A29" s="12">
        <v>45777</v>
      </c>
      <c r="B29" s="11" t="s">
        <v>5</v>
      </c>
      <c r="C29" s="11" t="s">
        <v>2</v>
      </c>
      <c r="D29" s="10" t="s">
        <v>1</v>
      </c>
      <c r="E29" s="9" t="s">
        <v>0</v>
      </c>
      <c r="M29" s="1" t="s">
        <v>14</v>
      </c>
    </row>
    <row r="30" spans="1:13" x14ac:dyDescent="0.35">
      <c r="A30" s="12">
        <v>45777</v>
      </c>
      <c r="B30" s="11" t="s">
        <v>5</v>
      </c>
      <c r="C30" s="11" t="s">
        <v>8</v>
      </c>
      <c r="D30" s="10" t="s">
        <v>1</v>
      </c>
      <c r="E30" s="9" t="s">
        <v>0</v>
      </c>
      <c r="M30" s="1" t="s">
        <v>13</v>
      </c>
    </row>
    <row r="31" spans="1:13" x14ac:dyDescent="0.35">
      <c r="A31" s="12">
        <v>45777</v>
      </c>
      <c r="B31" s="11" t="s">
        <v>3</v>
      </c>
      <c r="C31" s="11" t="s">
        <v>8</v>
      </c>
      <c r="D31" s="10" t="s">
        <v>1</v>
      </c>
      <c r="E31" s="9" t="s">
        <v>0</v>
      </c>
      <c r="M31" s="1" t="s">
        <v>0</v>
      </c>
    </row>
    <row r="32" spans="1:13" x14ac:dyDescent="0.35">
      <c r="A32" s="12">
        <v>45777</v>
      </c>
      <c r="B32" s="11" t="s">
        <v>5</v>
      </c>
      <c r="C32" s="11" t="s">
        <v>2</v>
      </c>
      <c r="D32" s="10" t="s">
        <v>1</v>
      </c>
      <c r="E32" s="9" t="s">
        <v>0</v>
      </c>
      <c r="M32" s="1" t="s">
        <v>7</v>
      </c>
    </row>
    <row r="33" spans="1:5" x14ac:dyDescent="0.35">
      <c r="A33" s="12">
        <v>45777</v>
      </c>
      <c r="B33" s="11" t="s">
        <v>5</v>
      </c>
      <c r="C33" s="11" t="s">
        <v>2</v>
      </c>
      <c r="D33" s="10" t="s">
        <v>1</v>
      </c>
      <c r="E33" s="9" t="s">
        <v>0</v>
      </c>
    </row>
    <row r="34" spans="1:5" x14ac:dyDescent="0.35">
      <c r="A34" s="12">
        <v>45777</v>
      </c>
      <c r="B34" s="11" t="s">
        <v>3</v>
      </c>
      <c r="C34" s="11" t="s">
        <v>2</v>
      </c>
      <c r="D34" s="10" t="s">
        <v>1</v>
      </c>
      <c r="E34" s="9" t="s">
        <v>0</v>
      </c>
    </row>
    <row r="35" spans="1:5" x14ac:dyDescent="0.35">
      <c r="A35" s="12">
        <v>45777</v>
      </c>
      <c r="B35" s="11" t="s">
        <v>5</v>
      </c>
      <c r="C35" s="11" t="s">
        <v>2</v>
      </c>
      <c r="D35" s="10" t="s">
        <v>1</v>
      </c>
      <c r="E35" s="9" t="s">
        <v>0</v>
      </c>
    </row>
    <row r="36" spans="1:5" x14ac:dyDescent="0.35">
      <c r="A36" s="12">
        <v>45777</v>
      </c>
      <c r="B36" s="11" t="s">
        <v>3</v>
      </c>
      <c r="C36" s="11" t="s">
        <v>2</v>
      </c>
      <c r="D36" s="10" t="s">
        <v>1</v>
      </c>
      <c r="E36" s="9" t="s">
        <v>0</v>
      </c>
    </row>
    <row r="37" spans="1:5" x14ac:dyDescent="0.35">
      <c r="A37" s="12">
        <v>45777</v>
      </c>
      <c r="B37" s="11" t="s">
        <v>3</v>
      </c>
      <c r="C37" s="11" t="s">
        <v>2</v>
      </c>
      <c r="D37" s="10" t="s">
        <v>1</v>
      </c>
      <c r="E37" s="9" t="s">
        <v>0</v>
      </c>
    </row>
    <row r="38" spans="1:5" x14ac:dyDescent="0.35">
      <c r="A38" s="12">
        <v>45777</v>
      </c>
      <c r="B38" s="11" t="s">
        <v>3</v>
      </c>
      <c r="C38" s="11" t="s">
        <v>2</v>
      </c>
      <c r="D38" s="10" t="s">
        <v>1</v>
      </c>
      <c r="E38" s="9" t="s">
        <v>0</v>
      </c>
    </row>
    <row r="39" spans="1:5" x14ac:dyDescent="0.35">
      <c r="A39" s="12">
        <v>45777</v>
      </c>
      <c r="B39" s="11" t="s">
        <v>3</v>
      </c>
      <c r="C39" s="11" t="s">
        <v>2</v>
      </c>
      <c r="D39" s="10" t="s">
        <v>1</v>
      </c>
      <c r="E39" s="9" t="s">
        <v>0</v>
      </c>
    </row>
    <row r="40" spans="1:5" x14ac:dyDescent="0.35">
      <c r="A40" s="12">
        <v>45777</v>
      </c>
      <c r="B40" s="11" t="s">
        <v>3</v>
      </c>
      <c r="C40" s="11" t="s">
        <v>2</v>
      </c>
      <c r="D40" s="10" t="s">
        <v>1</v>
      </c>
      <c r="E40" s="9" t="s">
        <v>0</v>
      </c>
    </row>
    <row r="41" spans="1:5" x14ac:dyDescent="0.35">
      <c r="A41" s="12">
        <v>45777</v>
      </c>
      <c r="B41" s="11" t="s">
        <v>3</v>
      </c>
      <c r="C41" s="11" t="s">
        <v>2</v>
      </c>
      <c r="D41" s="10" t="s">
        <v>1</v>
      </c>
      <c r="E41" s="9" t="s">
        <v>0</v>
      </c>
    </row>
    <row r="42" spans="1:5" x14ac:dyDescent="0.35">
      <c r="A42" s="12">
        <v>45777</v>
      </c>
      <c r="B42" s="11" t="s">
        <v>3</v>
      </c>
      <c r="C42" s="11" t="s">
        <v>8</v>
      </c>
      <c r="D42" s="10" t="s">
        <v>1</v>
      </c>
      <c r="E42" s="9" t="s">
        <v>0</v>
      </c>
    </row>
    <row r="43" spans="1:5" x14ac:dyDescent="0.35">
      <c r="A43" s="12">
        <v>45777</v>
      </c>
      <c r="B43" s="11" t="s">
        <v>3</v>
      </c>
      <c r="C43" s="11" t="s">
        <v>8</v>
      </c>
      <c r="D43" s="10" t="s">
        <v>1</v>
      </c>
      <c r="E43" s="9" t="s">
        <v>0</v>
      </c>
    </row>
    <row r="44" spans="1:5" x14ac:dyDescent="0.35">
      <c r="A44" s="12">
        <v>45777</v>
      </c>
      <c r="B44" s="11" t="s">
        <v>3</v>
      </c>
      <c r="C44" s="11" t="s">
        <v>8</v>
      </c>
      <c r="D44" s="10" t="s">
        <v>1</v>
      </c>
      <c r="E44" s="9" t="s">
        <v>0</v>
      </c>
    </row>
    <row r="45" spans="1:5" x14ac:dyDescent="0.35">
      <c r="A45" s="12">
        <v>45777</v>
      </c>
      <c r="B45" s="11" t="s">
        <v>3</v>
      </c>
      <c r="C45" s="11" t="s">
        <v>8</v>
      </c>
      <c r="D45" s="10" t="s">
        <v>1</v>
      </c>
      <c r="E45" s="9" t="s">
        <v>0</v>
      </c>
    </row>
    <row r="46" spans="1:5" x14ac:dyDescent="0.35">
      <c r="A46" s="12">
        <v>45777</v>
      </c>
      <c r="B46" s="11" t="s">
        <v>3</v>
      </c>
      <c r="C46" s="11" t="s">
        <v>8</v>
      </c>
      <c r="D46" s="10" t="s">
        <v>1</v>
      </c>
      <c r="E46" s="9" t="s">
        <v>0</v>
      </c>
    </row>
    <row r="47" spans="1:5" x14ac:dyDescent="0.35">
      <c r="A47" s="12">
        <v>45777</v>
      </c>
      <c r="B47" s="11" t="s">
        <v>3</v>
      </c>
      <c r="C47" s="11" t="s">
        <v>8</v>
      </c>
      <c r="D47" s="10" t="s">
        <v>1</v>
      </c>
      <c r="E47" s="9" t="s">
        <v>0</v>
      </c>
    </row>
    <row r="48" spans="1:5" x14ac:dyDescent="0.35">
      <c r="A48" s="12">
        <v>45777</v>
      </c>
      <c r="B48" s="11" t="s">
        <v>5</v>
      </c>
      <c r="C48" s="11" t="s">
        <v>8</v>
      </c>
      <c r="D48" s="10" t="s">
        <v>1</v>
      </c>
      <c r="E48" s="9" t="s">
        <v>0</v>
      </c>
    </row>
    <row r="49" spans="1:5" x14ac:dyDescent="0.35">
      <c r="A49" s="12">
        <v>45777</v>
      </c>
      <c r="B49" s="11" t="s">
        <v>5</v>
      </c>
      <c r="C49" s="11" t="s">
        <v>4</v>
      </c>
      <c r="D49" s="10" t="s">
        <v>1</v>
      </c>
      <c r="E49" s="9" t="s">
        <v>0</v>
      </c>
    </row>
    <row r="50" spans="1:5" x14ac:dyDescent="0.35">
      <c r="A50" s="12">
        <v>45777</v>
      </c>
      <c r="B50" s="11" t="s">
        <v>5</v>
      </c>
      <c r="C50" s="11" t="s">
        <v>2</v>
      </c>
      <c r="D50" s="10" t="s">
        <v>1</v>
      </c>
      <c r="E50" s="9" t="s">
        <v>0</v>
      </c>
    </row>
    <row r="51" spans="1:5" x14ac:dyDescent="0.35">
      <c r="A51" s="12">
        <v>45777</v>
      </c>
      <c r="B51" s="11" t="s">
        <v>3</v>
      </c>
      <c r="C51" s="11" t="s">
        <v>2</v>
      </c>
      <c r="D51" s="10" t="s">
        <v>1</v>
      </c>
      <c r="E51" s="9" t="s">
        <v>0</v>
      </c>
    </row>
    <row r="52" spans="1:5" x14ac:dyDescent="0.35">
      <c r="A52" s="12">
        <v>45777</v>
      </c>
      <c r="B52" s="11" t="s">
        <v>3</v>
      </c>
      <c r="C52" s="11" t="s">
        <v>2</v>
      </c>
      <c r="D52" s="10" t="s">
        <v>1</v>
      </c>
      <c r="E52" s="9" t="s">
        <v>0</v>
      </c>
    </row>
    <row r="53" spans="1:5" x14ac:dyDescent="0.35">
      <c r="A53" s="12">
        <v>45777</v>
      </c>
      <c r="B53" s="11" t="s">
        <v>5</v>
      </c>
      <c r="C53" s="11" t="s">
        <v>2</v>
      </c>
      <c r="D53" s="10" t="s">
        <v>1</v>
      </c>
      <c r="E53" s="9" t="s">
        <v>0</v>
      </c>
    </row>
    <row r="54" spans="1:5" x14ac:dyDescent="0.35">
      <c r="A54" s="12">
        <v>45777</v>
      </c>
      <c r="B54" s="11" t="s">
        <v>5</v>
      </c>
      <c r="C54" s="11" t="s">
        <v>2</v>
      </c>
      <c r="D54" s="10" t="s">
        <v>1</v>
      </c>
      <c r="E54" s="9" t="s">
        <v>0</v>
      </c>
    </row>
    <row r="55" spans="1:5" x14ac:dyDescent="0.35">
      <c r="A55" s="12">
        <v>45777</v>
      </c>
      <c r="B55" s="11" t="s">
        <v>5</v>
      </c>
      <c r="C55" s="11" t="s">
        <v>2</v>
      </c>
      <c r="D55" s="10" t="s">
        <v>1</v>
      </c>
      <c r="E55" s="9" t="s">
        <v>0</v>
      </c>
    </row>
    <row r="56" spans="1:5" x14ac:dyDescent="0.35">
      <c r="A56" s="12">
        <v>45777</v>
      </c>
      <c r="B56" s="11" t="s">
        <v>3</v>
      </c>
      <c r="C56" s="11" t="s">
        <v>8</v>
      </c>
      <c r="D56" s="10" t="s">
        <v>1</v>
      </c>
      <c r="E56" s="9" t="s">
        <v>0</v>
      </c>
    </row>
    <row r="57" spans="1:5" x14ac:dyDescent="0.35">
      <c r="A57" s="12">
        <v>45777</v>
      </c>
      <c r="B57" s="11" t="s">
        <v>3</v>
      </c>
      <c r="C57" s="11" t="s">
        <v>8</v>
      </c>
      <c r="D57" s="10" t="s">
        <v>1</v>
      </c>
      <c r="E57" s="9" t="s">
        <v>0</v>
      </c>
    </row>
    <row r="58" spans="1:5" x14ac:dyDescent="0.35">
      <c r="A58" s="12">
        <v>45777</v>
      </c>
      <c r="B58" s="11" t="s">
        <v>3</v>
      </c>
      <c r="C58" s="11" t="s">
        <v>2</v>
      </c>
      <c r="D58" s="10" t="s">
        <v>1</v>
      </c>
      <c r="E58" s="9" t="s">
        <v>0</v>
      </c>
    </row>
    <row r="59" spans="1:5" x14ac:dyDescent="0.35">
      <c r="A59" s="12">
        <v>45777</v>
      </c>
      <c r="B59" s="11" t="s">
        <v>5</v>
      </c>
      <c r="C59" s="11" t="s">
        <v>2</v>
      </c>
      <c r="D59" s="10" t="s">
        <v>1</v>
      </c>
      <c r="E59" s="9" t="s">
        <v>0</v>
      </c>
    </row>
    <row r="60" spans="1:5" x14ac:dyDescent="0.35">
      <c r="A60" s="12">
        <v>45777</v>
      </c>
      <c r="B60" s="11" t="s">
        <v>5</v>
      </c>
      <c r="C60" s="11" t="s">
        <v>2</v>
      </c>
      <c r="D60" s="10" t="s">
        <v>1</v>
      </c>
      <c r="E60" s="9" t="s">
        <v>0</v>
      </c>
    </row>
    <row r="61" spans="1:5" x14ac:dyDescent="0.35">
      <c r="A61" s="12">
        <v>45777</v>
      </c>
      <c r="B61" s="11" t="s">
        <v>3</v>
      </c>
      <c r="C61" s="11" t="s">
        <v>2</v>
      </c>
      <c r="D61" s="10" t="s">
        <v>1</v>
      </c>
      <c r="E61" s="9" t="s">
        <v>0</v>
      </c>
    </row>
    <row r="62" spans="1:5" x14ac:dyDescent="0.35">
      <c r="A62" s="12">
        <v>45777</v>
      </c>
      <c r="B62" s="11" t="s">
        <v>3</v>
      </c>
      <c r="C62" s="11" t="s">
        <v>8</v>
      </c>
      <c r="D62" s="10" t="s">
        <v>1</v>
      </c>
      <c r="E62" s="9" t="s">
        <v>0</v>
      </c>
    </row>
    <row r="63" spans="1:5" x14ac:dyDescent="0.35">
      <c r="A63" s="12">
        <v>45777</v>
      </c>
      <c r="B63" s="11" t="s">
        <v>5</v>
      </c>
      <c r="C63" s="11" t="s">
        <v>2</v>
      </c>
      <c r="D63" s="10" t="s">
        <v>1</v>
      </c>
      <c r="E63" s="9" t="s">
        <v>0</v>
      </c>
    </row>
    <row r="64" spans="1:5" x14ac:dyDescent="0.35">
      <c r="A64" s="12">
        <v>45777</v>
      </c>
      <c r="B64" s="11" t="s">
        <v>3</v>
      </c>
      <c r="C64" s="11" t="s">
        <v>2</v>
      </c>
      <c r="D64" s="10" t="s">
        <v>1</v>
      </c>
      <c r="E64" s="9" t="s">
        <v>0</v>
      </c>
    </row>
    <row r="65" spans="1:5" x14ac:dyDescent="0.35">
      <c r="A65" s="12">
        <v>45777</v>
      </c>
      <c r="B65" s="11" t="s">
        <v>3</v>
      </c>
      <c r="C65" s="11" t="s">
        <v>8</v>
      </c>
      <c r="D65" s="10" t="s">
        <v>1</v>
      </c>
      <c r="E65" s="9" t="s">
        <v>0</v>
      </c>
    </row>
    <row r="66" spans="1:5" x14ac:dyDescent="0.35">
      <c r="A66" s="12">
        <v>45777</v>
      </c>
      <c r="B66" s="11" t="s">
        <v>5</v>
      </c>
      <c r="C66" s="11" t="s">
        <v>2</v>
      </c>
      <c r="D66" s="10" t="s">
        <v>1</v>
      </c>
      <c r="E66" s="9" t="s">
        <v>0</v>
      </c>
    </row>
    <row r="67" spans="1:5" x14ac:dyDescent="0.35">
      <c r="A67" s="12">
        <v>45777</v>
      </c>
      <c r="B67" s="11" t="s">
        <v>3</v>
      </c>
      <c r="C67" s="11" t="s">
        <v>4</v>
      </c>
      <c r="D67" s="10" t="s">
        <v>1</v>
      </c>
      <c r="E67" s="9" t="s">
        <v>0</v>
      </c>
    </row>
    <row r="68" spans="1:5" x14ac:dyDescent="0.35">
      <c r="A68" s="12">
        <v>45777</v>
      </c>
      <c r="B68" s="11" t="s">
        <v>5</v>
      </c>
      <c r="C68" s="11" t="s">
        <v>2</v>
      </c>
      <c r="D68" s="10" t="s">
        <v>1</v>
      </c>
      <c r="E68" s="9" t="s">
        <v>0</v>
      </c>
    </row>
    <row r="69" spans="1:5" x14ac:dyDescent="0.35">
      <c r="A69" s="12">
        <v>45777</v>
      </c>
      <c r="B69" s="11" t="s">
        <v>5</v>
      </c>
      <c r="C69" s="11" t="s">
        <v>2</v>
      </c>
      <c r="D69" s="10" t="s">
        <v>1</v>
      </c>
      <c r="E69" s="9" t="s">
        <v>0</v>
      </c>
    </row>
    <row r="70" spans="1:5" x14ac:dyDescent="0.35">
      <c r="A70" s="12">
        <v>45777</v>
      </c>
      <c r="B70" s="11" t="s">
        <v>5</v>
      </c>
      <c r="C70" s="11" t="s">
        <v>2</v>
      </c>
      <c r="D70" s="10" t="s">
        <v>1</v>
      </c>
      <c r="E70" s="9" t="s">
        <v>0</v>
      </c>
    </row>
    <row r="71" spans="1:5" x14ac:dyDescent="0.35">
      <c r="A71" s="12">
        <v>45777</v>
      </c>
      <c r="B71" s="11" t="s">
        <v>5</v>
      </c>
      <c r="C71" s="11" t="s">
        <v>2</v>
      </c>
      <c r="D71" s="10" t="s">
        <v>1</v>
      </c>
      <c r="E71" s="9" t="s">
        <v>0</v>
      </c>
    </row>
    <row r="72" spans="1:5" x14ac:dyDescent="0.35">
      <c r="A72" s="12">
        <v>45777</v>
      </c>
      <c r="B72" s="11" t="s">
        <v>3</v>
      </c>
      <c r="C72" s="11" t="s">
        <v>2</v>
      </c>
      <c r="D72" s="10" t="s">
        <v>1</v>
      </c>
      <c r="E72" s="9" t="s">
        <v>0</v>
      </c>
    </row>
    <row r="73" spans="1:5" x14ac:dyDescent="0.35">
      <c r="A73" s="12">
        <v>45777</v>
      </c>
      <c r="B73" s="11" t="s">
        <v>5</v>
      </c>
      <c r="C73" s="11" t="s">
        <v>2</v>
      </c>
      <c r="D73" s="10" t="s">
        <v>1</v>
      </c>
      <c r="E73" s="9" t="s">
        <v>0</v>
      </c>
    </row>
    <row r="74" spans="1:5" x14ac:dyDescent="0.35">
      <c r="A74" s="12">
        <v>45777</v>
      </c>
      <c r="B74" s="11" t="s">
        <v>5</v>
      </c>
      <c r="C74" s="11" t="s">
        <v>2</v>
      </c>
      <c r="D74" s="10" t="s">
        <v>1</v>
      </c>
      <c r="E74" s="9" t="s">
        <v>0</v>
      </c>
    </row>
    <row r="75" spans="1:5" x14ac:dyDescent="0.35">
      <c r="A75" s="12">
        <v>45777</v>
      </c>
      <c r="B75" s="7" t="s">
        <v>5</v>
      </c>
      <c r="C75" s="11" t="s">
        <v>2</v>
      </c>
      <c r="D75" s="10" t="s">
        <v>1</v>
      </c>
      <c r="E75" s="9" t="s">
        <v>0</v>
      </c>
    </row>
    <row r="76" spans="1:5" x14ac:dyDescent="0.35">
      <c r="A76" s="12">
        <v>45777</v>
      </c>
      <c r="B76" s="11" t="s">
        <v>3</v>
      </c>
      <c r="C76" s="11" t="s">
        <v>2</v>
      </c>
      <c r="D76" s="10" t="s">
        <v>1</v>
      </c>
      <c r="E76" s="9" t="s">
        <v>0</v>
      </c>
    </row>
    <row r="77" spans="1:5" x14ac:dyDescent="0.35">
      <c r="A77" s="12">
        <v>45777</v>
      </c>
      <c r="B77" s="11" t="s">
        <v>5</v>
      </c>
      <c r="C77" s="11" t="s">
        <v>2</v>
      </c>
      <c r="D77" s="10" t="s">
        <v>1</v>
      </c>
      <c r="E77" s="9" t="s">
        <v>0</v>
      </c>
    </row>
    <row r="78" spans="1:5" x14ac:dyDescent="0.35">
      <c r="A78" s="12">
        <v>45777</v>
      </c>
      <c r="B78" s="11" t="s">
        <v>5</v>
      </c>
      <c r="C78" s="11" t="s">
        <v>2</v>
      </c>
      <c r="D78" s="10" t="s">
        <v>1</v>
      </c>
      <c r="E78" s="9" t="s">
        <v>0</v>
      </c>
    </row>
    <row r="79" spans="1:5" x14ac:dyDescent="0.35">
      <c r="A79" s="12">
        <v>45777</v>
      </c>
      <c r="B79" s="11" t="s">
        <v>3</v>
      </c>
      <c r="C79" s="11" t="s">
        <v>8</v>
      </c>
      <c r="D79" s="10" t="s">
        <v>1</v>
      </c>
      <c r="E79" s="9" t="s">
        <v>0</v>
      </c>
    </row>
    <row r="80" spans="1:5" x14ac:dyDescent="0.35">
      <c r="A80" s="12">
        <v>45777</v>
      </c>
      <c r="B80" s="11" t="s">
        <v>3</v>
      </c>
      <c r="C80" s="11" t="s">
        <v>8</v>
      </c>
      <c r="D80" s="10" t="s">
        <v>1</v>
      </c>
      <c r="E80" s="9" t="s">
        <v>0</v>
      </c>
    </row>
    <row r="81" spans="1:5" x14ac:dyDescent="0.35">
      <c r="A81" s="12">
        <v>45777</v>
      </c>
      <c r="B81" s="11" t="s">
        <v>5</v>
      </c>
      <c r="C81" s="11" t="s">
        <v>2</v>
      </c>
      <c r="D81" s="10" t="s">
        <v>1</v>
      </c>
      <c r="E81" s="9" t="s">
        <v>0</v>
      </c>
    </row>
    <row r="82" spans="1:5" x14ac:dyDescent="0.35">
      <c r="A82" s="12">
        <v>45777</v>
      </c>
      <c r="B82" s="11" t="s">
        <v>5</v>
      </c>
      <c r="C82" s="11" t="s">
        <v>4</v>
      </c>
      <c r="D82" s="10" t="s">
        <v>1</v>
      </c>
      <c r="E82" s="9" t="s">
        <v>0</v>
      </c>
    </row>
    <row r="83" spans="1:5" x14ac:dyDescent="0.35">
      <c r="A83" s="12">
        <v>45777</v>
      </c>
      <c r="B83" s="11" t="s">
        <v>3</v>
      </c>
      <c r="C83" s="11" t="s">
        <v>8</v>
      </c>
      <c r="D83" s="10" t="s">
        <v>1</v>
      </c>
      <c r="E83" s="9" t="s">
        <v>0</v>
      </c>
    </row>
    <row r="84" spans="1:5" x14ac:dyDescent="0.35">
      <c r="A84" s="12">
        <v>45777</v>
      </c>
      <c r="B84" s="11" t="s">
        <v>5</v>
      </c>
      <c r="C84" s="11" t="s">
        <v>2</v>
      </c>
      <c r="D84" s="10" t="s">
        <v>1</v>
      </c>
      <c r="E84" s="9" t="s">
        <v>0</v>
      </c>
    </row>
    <row r="85" spans="1:5" x14ac:dyDescent="0.35">
      <c r="A85" s="12">
        <v>45777</v>
      </c>
      <c r="B85" s="11" t="s">
        <v>3</v>
      </c>
      <c r="C85" s="11" t="s">
        <v>2</v>
      </c>
      <c r="D85" s="10" t="s">
        <v>1</v>
      </c>
      <c r="E85" s="9" t="s">
        <v>0</v>
      </c>
    </row>
    <row r="86" spans="1:5" x14ac:dyDescent="0.35">
      <c r="A86" s="12">
        <v>45777</v>
      </c>
      <c r="B86" s="11" t="s">
        <v>5</v>
      </c>
      <c r="C86" s="11" t="s">
        <v>2</v>
      </c>
      <c r="D86" s="10" t="s">
        <v>1</v>
      </c>
      <c r="E86" s="9" t="s">
        <v>0</v>
      </c>
    </row>
    <row r="87" spans="1:5" x14ac:dyDescent="0.35">
      <c r="A87" s="12">
        <v>45777</v>
      </c>
      <c r="B87" s="11" t="s">
        <v>3</v>
      </c>
      <c r="C87" s="11" t="s">
        <v>8</v>
      </c>
      <c r="D87" s="10" t="s">
        <v>1</v>
      </c>
      <c r="E87" s="9" t="s">
        <v>0</v>
      </c>
    </row>
    <row r="88" spans="1:5" x14ac:dyDescent="0.35">
      <c r="A88" s="12">
        <v>45777</v>
      </c>
      <c r="B88" s="11" t="s">
        <v>3</v>
      </c>
      <c r="C88" s="11" t="s">
        <v>4</v>
      </c>
      <c r="D88" s="10" t="s">
        <v>1</v>
      </c>
      <c r="E88" s="9" t="s">
        <v>0</v>
      </c>
    </row>
    <row r="89" spans="1:5" x14ac:dyDescent="0.35">
      <c r="A89" s="12">
        <v>45777</v>
      </c>
      <c r="B89" s="7" t="s">
        <v>5</v>
      </c>
      <c r="C89" s="7" t="s">
        <v>2</v>
      </c>
      <c r="D89" s="10" t="s">
        <v>6</v>
      </c>
      <c r="E89" s="9" t="s">
        <v>0</v>
      </c>
    </row>
    <row r="90" spans="1:5" x14ac:dyDescent="0.35">
      <c r="A90" s="12">
        <v>45777</v>
      </c>
      <c r="B90" s="11" t="s">
        <v>5</v>
      </c>
      <c r="C90" s="11" t="s">
        <v>2</v>
      </c>
      <c r="D90" s="10" t="s">
        <v>1</v>
      </c>
      <c r="E90" s="9" t="s">
        <v>0</v>
      </c>
    </row>
    <row r="91" spans="1:5" x14ac:dyDescent="0.35">
      <c r="A91" s="12">
        <v>45777</v>
      </c>
      <c r="B91" s="11" t="s">
        <v>5</v>
      </c>
      <c r="C91" s="11" t="s">
        <v>2</v>
      </c>
      <c r="D91" s="10" t="s">
        <v>1</v>
      </c>
      <c r="E91" s="9" t="s">
        <v>0</v>
      </c>
    </row>
    <row r="92" spans="1:5" x14ac:dyDescent="0.35">
      <c r="A92" s="12">
        <v>45777</v>
      </c>
      <c r="B92" s="11" t="s">
        <v>3</v>
      </c>
      <c r="C92" s="11" t="s">
        <v>2</v>
      </c>
      <c r="D92" s="10" t="s">
        <v>1</v>
      </c>
      <c r="E92" s="9" t="s">
        <v>0</v>
      </c>
    </row>
    <row r="93" spans="1:5" x14ac:dyDescent="0.35">
      <c r="A93" s="12">
        <v>45777</v>
      </c>
      <c r="B93" s="11" t="s">
        <v>3</v>
      </c>
      <c r="C93" s="11" t="s">
        <v>2</v>
      </c>
      <c r="D93" s="10" t="s">
        <v>1</v>
      </c>
      <c r="E93" s="9" t="s">
        <v>0</v>
      </c>
    </row>
    <row r="94" spans="1:5" x14ac:dyDescent="0.35">
      <c r="A94" s="12">
        <v>45777</v>
      </c>
      <c r="B94" s="7" t="s">
        <v>3</v>
      </c>
      <c r="C94" s="7" t="s">
        <v>2</v>
      </c>
      <c r="D94" s="10" t="s">
        <v>1</v>
      </c>
      <c r="E94" s="9" t="s">
        <v>0</v>
      </c>
    </row>
    <row r="95" spans="1:5" x14ac:dyDescent="0.35">
      <c r="A95" s="12">
        <v>45777</v>
      </c>
      <c r="B95" s="11" t="s">
        <v>3</v>
      </c>
      <c r="C95" s="11" t="s">
        <v>2</v>
      </c>
      <c r="D95" s="10" t="s">
        <v>1</v>
      </c>
      <c r="E95" s="9" t="s">
        <v>0</v>
      </c>
    </row>
    <row r="96" spans="1:5" x14ac:dyDescent="0.35">
      <c r="A96" s="12">
        <v>45777</v>
      </c>
      <c r="B96" s="11" t="s">
        <v>3</v>
      </c>
      <c r="C96" s="11" t="s">
        <v>2</v>
      </c>
      <c r="D96" s="10" t="s">
        <v>1</v>
      </c>
      <c r="E96" s="9" t="s">
        <v>0</v>
      </c>
    </row>
    <row r="97" spans="1:25" x14ac:dyDescent="0.35">
      <c r="A97" s="12">
        <v>45777</v>
      </c>
      <c r="B97" s="11" t="s">
        <v>5</v>
      </c>
      <c r="C97" s="11" t="s">
        <v>2</v>
      </c>
      <c r="D97" s="10" t="s">
        <v>1</v>
      </c>
      <c r="E97" s="9" t="s">
        <v>0</v>
      </c>
      <c r="Q97" s="2" t="s">
        <v>3</v>
      </c>
      <c r="R97" s="3">
        <f>COUNTIF(Tabla114[Genero],"Hombre")</f>
        <v>168</v>
      </c>
      <c r="S97" s="1" t="s">
        <v>10</v>
      </c>
      <c r="T97" s="2">
        <f>COUNTIF(Tabla114[Rango Etario],S97)</f>
        <v>3</v>
      </c>
      <c r="U97" s="2" t="s">
        <v>6</v>
      </c>
      <c r="V97" s="2">
        <f>COUNTIF(Tabla114[Pertenencia Sociolingüística],"Maya")</f>
        <v>4</v>
      </c>
      <c r="X97" s="1" t="s">
        <v>7</v>
      </c>
      <c r="Y97" s="2">
        <f>COUNTIF(Tabla114[Idioma],M32)</f>
        <v>2</v>
      </c>
    </row>
    <row r="98" spans="1:25" x14ac:dyDescent="0.35">
      <c r="A98" s="12">
        <v>45777</v>
      </c>
      <c r="B98" s="11" t="s">
        <v>3</v>
      </c>
      <c r="C98" s="11" t="s">
        <v>2</v>
      </c>
      <c r="D98" s="10" t="s">
        <v>1</v>
      </c>
      <c r="E98" s="9" t="s">
        <v>0</v>
      </c>
      <c r="Q98" s="2" t="s">
        <v>5</v>
      </c>
      <c r="R98" s="3">
        <f>COUNTIF(Tabla114[Genero],"Mujer")</f>
        <v>148</v>
      </c>
      <c r="S98" s="1" t="s">
        <v>8</v>
      </c>
      <c r="T98" s="2">
        <f>COUNTIF(Tabla114[Rango Etario],S98)</f>
        <v>72</v>
      </c>
      <c r="U98" s="2" t="s">
        <v>12</v>
      </c>
      <c r="V98" s="2">
        <f>COUNTIF(Tabla114[Pertenencia Sociolingüística],"Xinca")</f>
        <v>1</v>
      </c>
      <c r="X98" s="1" t="s">
        <v>12</v>
      </c>
      <c r="Y98" s="2">
        <f>COUNTIF(Tabla114[Idioma],M7)</f>
        <v>0</v>
      </c>
    </row>
    <row r="99" spans="1:25" x14ac:dyDescent="0.35">
      <c r="A99" s="12">
        <v>45777</v>
      </c>
      <c r="B99" s="11" t="s">
        <v>5</v>
      </c>
      <c r="C99" s="11" t="s">
        <v>2</v>
      </c>
      <c r="D99" s="10" t="s">
        <v>1</v>
      </c>
      <c r="E99" s="9" t="s">
        <v>0</v>
      </c>
      <c r="Q99" s="4"/>
      <c r="R99" s="13"/>
      <c r="S99" s="1" t="s">
        <v>2</v>
      </c>
      <c r="T99" s="2">
        <f>COUNTIF(Tabla114[Rango Etario],S99)</f>
        <v>213</v>
      </c>
      <c r="U99" s="2" t="s">
        <v>36</v>
      </c>
      <c r="V99" s="2">
        <f>COUNTIF(Tabla114[Pertenencia Sociolingüística],"Garifuna")</f>
        <v>0</v>
      </c>
      <c r="X99" s="1" t="s">
        <v>35</v>
      </c>
      <c r="Y99" s="2">
        <f>COUNTIF(Tabla114[Idioma],M8)</f>
        <v>0</v>
      </c>
    </row>
    <row r="100" spans="1:25" x14ac:dyDescent="0.35">
      <c r="A100" s="12">
        <v>45777</v>
      </c>
      <c r="B100" s="7" t="s">
        <v>5</v>
      </c>
      <c r="C100" s="7" t="s">
        <v>2</v>
      </c>
      <c r="D100" s="10" t="s">
        <v>1</v>
      </c>
      <c r="E100" s="9" t="s">
        <v>0</v>
      </c>
      <c r="Q100" s="4"/>
      <c r="R100" s="3" t="s">
        <v>11</v>
      </c>
      <c r="S100" s="1" t="s">
        <v>4</v>
      </c>
      <c r="T100" s="2">
        <f>COUNTIF(Tabla114[Rango Etario],S100)</f>
        <v>28</v>
      </c>
      <c r="U100" s="2" t="s">
        <v>1</v>
      </c>
      <c r="V100" s="2">
        <f>COUNTIF(Tabla114[Pertenencia Sociolingüística],"Ladino")</f>
        <v>311</v>
      </c>
      <c r="W100" s="2"/>
      <c r="X100" s="1" t="s">
        <v>34</v>
      </c>
      <c r="Y100" s="2">
        <f>COUNTIF(Tabla114[Idioma],M9)</f>
        <v>0</v>
      </c>
    </row>
    <row r="101" spans="1:25" x14ac:dyDescent="0.35">
      <c r="A101" s="12">
        <v>45777</v>
      </c>
      <c r="B101" s="11" t="s">
        <v>5</v>
      </c>
      <c r="C101" s="11" t="s">
        <v>2</v>
      </c>
      <c r="D101" s="10" t="s">
        <v>1</v>
      </c>
      <c r="E101" s="9" t="s">
        <v>0</v>
      </c>
      <c r="Q101" s="4"/>
      <c r="R101" s="3">
        <f>R97+R98</f>
        <v>316</v>
      </c>
      <c r="S101" s="2"/>
      <c r="T101" s="2"/>
      <c r="U101" s="2" t="s">
        <v>7</v>
      </c>
      <c r="V101" s="2">
        <f>COUNTIF(Tabla114[Pertenencia Sociolingüística],"Otro")</f>
        <v>0</v>
      </c>
      <c r="X101" s="1" t="s">
        <v>33</v>
      </c>
      <c r="Y101" s="2">
        <f>COUNTIF(Tabla114[Idioma],M10)</f>
        <v>0</v>
      </c>
    </row>
    <row r="102" spans="1:25" ht="20.25" customHeight="1" x14ac:dyDescent="0.35">
      <c r="A102" s="12">
        <v>45777</v>
      </c>
      <c r="B102" s="11" t="s">
        <v>5</v>
      </c>
      <c r="C102" s="11" t="s">
        <v>8</v>
      </c>
      <c r="D102" s="10" t="s">
        <v>1</v>
      </c>
      <c r="E102" s="9" t="s">
        <v>0</v>
      </c>
      <c r="Q102" s="4"/>
      <c r="R102" s="13"/>
      <c r="X102" s="1" t="s">
        <v>32</v>
      </c>
      <c r="Y102" s="2">
        <f>COUNTIF(Tabla114[Idioma],M11)</f>
        <v>0</v>
      </c>
    </row>
    <row r="103" spans="1:25" ht="20.25" customHeight="1" x14ac:dyDescent="0.35">
      <c r="A103" s="12">
        <v>45777</v>
      </c>
      <c r="B103" s="11" t="s">
        <v>3</v>
      </c>
      <c r="C103" s="11" t="s">
        <v>8</v>
      </c>
      <c r="D103" s="10" t="s">
        <v>1</v>
      </c>
      <c r="E103" s="9" t="s">
        <v>0</v>
      </c>
      <c r="Q103" s="4"/>
      <c r="R103" s="3"/>
      <c r="T103" s="2" t="s">
        <v>11</v>
      </c>
      <c r="V103" s="2" t="s">
        <v>11</v>
      </c>
      <c r="W103" s="2"/>
      <c r="X103" s="1" t="s">
        <v>31</v>
      </c>
      <c r="Y103" s="2">
        <f>COUNTIF(Tabla114[Idioma],M12)</f>
        <v>0</v>
      </c>
    </row>
    <row r="104" spans="1:25" ht="20.25" customHeight="1" x14ac:dyDescent="0.35">
      <c r="A104" s="12">
        <v>45777</v>
      </c>
      <c r="B104" s="11" t="s">
        <v>5</v>
      </c>
      <c r="C104" s="11" t="s">
        <v>4</v>
      </c>
      <c r="D104" s="10" t="s">
        <v>1</v>
      </c>
      <c r="E104" s="9" t="s">
        <v>0</v>
      </c>
      <c r="Q104" s="4"/>
      <c r="R104" s="3"/>
      <c r="T104" s="2">
        <f>SUM(T97:T101)</f>
        <v>316</v>
      </c>
      <c r="V104" s="2">
        <f>+V97+V98+V99+V100+V101</f>
        <v>316</v>
      </c>
      <c r="W104" s="2"/>
      <c r="X104" s="1" t="s">
        <v>30</v>
      </c>
      <c r="Y104" s="2">
        <f>COUNTIF(Tabla114[Idioma],M13)</f>
        <v>0</v>
      </c>
    </row>
    <row r="105" spans="1:25" ht="20.25" customHeight="1" x14ac:dyDescent="0.35">
      <c r="A105" s="12">
        <v>45777</v>
      </c>
      <c r="B105" s="11" t="s">
        <v>5</v>
      </c>
      <c r="C105" s="11" t="s">
        <v>2</v>
      </c>
      <c r="D105" s="10" t="s">
        <v>1</v>
      </c>
      <c r="E105" s="9" t="s">
        <v>0</v>
      </c>
      <c r="Q105" s="4"/>
      <c r="R105" s="3"/>
      <c r="W105" s="2"/>
      <c r="X105" s="1" t="s">
        <v>29</v>
      </c>
      <c r="Y105" s="2">
        <f>COUNTIF(Tabla114[Idioma],M14)</f>
        <v>0</v>
      </c>
    </row>
    <row r="106" spans="1:25" ht="20.25" customHeight="1" x14ac:dyDescent="0.35">
      <c r="A106" s="12">
        <v>45777</v>
      </c>
      <c r="B106" s="11" t="s">
        <v>5</v>
      </c>
      <c r="C106" s="11" t="s">
        <v>2</v>
      </c>
      <c r="D106" s="10" t="s">
        <v>1</v>
      </c>
      <c r="E106" s="9" t="s">
        <v>0</v>
      </c>
      <c r="Q106" s="4"/>
      <c r="R106" s="3"/>
      <c r="W106" s="2"/>
      <c r="X106" s="1" t="s">
        <v>28</v>
      </c>
      <c r="Y106" s="2">
        <f>COUNTIF(Tabla114[Idioma],M15)</f>
        <v>0</v>
      </c>
    </row>
    <row r="107" spans="1:25" x14ac:dyDescent="0.35">
      <c r="A107" s="12">
        <v>45777</v>
      </c>
      <c r="B107" s="11" t="s">
        <v>3</v>
      </c>
      <c r="C107" s="11" t="s">
        <v>4</v>
      </c>
      <c r="D107" s="10" t="s">
        <v>1</v>
      </c>
      <c r="E107" s="9" t="s">
        <v>0</v>
      </c>
      <c r="Q107" s="4"/>
      <c r="R107" s="3"/>
      <c r="W107" s="2"/>
      <c r="X107" s="1" t="s">
        <v>27</v>
      </c>
      <c r="Y107" s="2">
        <f>COUNTIF(Tabla114[Idioma],M16)</f>
        <v>0</v>
      </c>
    </row>
    <row r="108" spans="1:25" x14ac:dyDescent="0.35">
      <c r="A108" s="12">
        <v>45777</v>
      </c>
      <c r="B108" s="11" t="s">
        <v>5</v>
      </c>
      <c r="C108" s="11" t="s">
        <v>2</v>
      </c>
      <c r="D108" s="10" t="s">
        <v>1</v>
      </c>
      <c r="E108" s="9" t="s">
        <v>0</v>
      </c>
      <c r="Q108" s="4"/>
      <c r="R108" s="3"/>
      <c r="W108" s="2"/>
      <c r="X108" s="1" t="s">
        <v>26</v>
      </c>
      <c r="Y108" s="2">
        <f>COUNTIF(Tabla114[Idioma],M17)</f>
        <v>0</v>
      </c>
    </row>
    <row r="109" spans="1:25" x14ac:dyDescent="0.35">
      <c r="A109" s="12">
        <v>45777</v>
      </c>
      <c r="B109" s="11" t="s">
        <v>3</v>
      </c>
      <c r="C109" s="11" t="s">
        <v>4</v>
      </c>
      <c r="D109" s="10" t="s">
        <v>1</v>
      </c>
      <c r="E109" s="9" t="s">
        <v>0</v>
      </c>
      <c r="Q109" s="4"/>
      <c r="R109" s="3"/>
      <c r="S109" s="2"/>
      <c r="T109" s="2"/>
      <c r="U109" s="2"/>
      <c r="X109" s="1" t="s">
        <v>25</v>
      </c>
      <c r="Y109" s="2">
        <f>COUNTIF(Tabla114[Idioma],M18)</f>
        <v>0</v>
      </c>
    </row>
    <row r="110" spans="1:25" x14ac:dyDescent="0.35">
      <c r="A110" s="12">
        <v>45777</v>
      </c>
      <c r="B110" s="11" t="s">
        <v>3</v>
      </c>
      <c r="C110" s="11" t="s">
        <v>2</v>
      </c>
      <c r="D110" s="10" t="s">
        <v>1</v>
      </c>
      <c r="E110" s="9" t="s">
        <v>0</v>
      </c>
      <c r="Q110" s="4"/>
      <c r="R110" s="3"/>
      <c r="S110" s="2"/>
      <c r="T110" s="2"/>
      <c r="U110" s="2"/>
      <c r="X110" s="1" t="s">
        <v>24</v>
      </c>
      <c r="Y110" s="2">
        <f>COUNTIF(Tabla114[Idioma],M19)</f>
        <v>0</v>
      </c>
    </row>
    <row r="111" spans="1:25" x14ac:dyDescent="0.35">
      <c r="A111" s="12">
        <v>45777</v>
      </c>
      <c r="B111" s="11" t="s">
        <v>3</v>
      </c>
      <c r="C111" s="11" t="s">
        <v>2</v>
      </c>
      <c r="D111" s="10" t="s">
        <v>1</v>
      </c>
      <c r="E111" s="9" t="s">
        <v>0</v>
      </c>
      <c r="Q111" s="4"/>
      <c r="R111" s="3"/>
      <c r="S111" s="2"/>
      <c r="T111" s="2"/>
      <c r="U111" s="2"/>
      <c r="X111" s="1" t="s">
        <v>23</v>
      </c>
      <c r="Y111" s="2">
        <f>COUNTIF(Tabla114[Idioma],M20)</f>
        <v>0</v>
      </c>
    </row>
    <row r="112" spans="1:25" x14ac:dyDescent="0.35">
      <c r="A112" s="12">
        <v>45777</v>
      </c>
      <c r="B112" s="11" t="s">
        <v>3</v>
      </c>
      <c r="C112" s="11" t="s">
        <v>2</v>
      </c>
      <c r="D112" s="10" t="s">
        <v>1</v>
      </c>
      <c r="E112" s="9" t="s">
        <v>0</v>
      </c>
      <c r="Q112" s="4"/>
      <c r="R112" s="3"/>
      <c r="S112" s="2"/>
      <c r="T112" s="2"/>
      <c r="U112" s="2"/>
      <c r="X112" s="1" t="s">
        <v>22</v>
      </c>
      <c r="Y112" s="2">
        <f>COUNTIF(Tabla114[Idioma],M21)</f>
        <v>0</v>
      </c>
    </row>
    <row r="113" spans="1:25" x14ac:dyDescent="0.35">
      <c r="A113" s="12">
        <v>45777</v>
      </c>
      <c r="B113" s="11" t="s">
        <v>5</v>
      </c>
      <c r="C113" s="11" t="s">
        <v>2</v>
      </c>
      <c r="D113" s="10" t="s">
        <v>1</v>
      </c>
      <c r="E113" s="9" t="s">
        <v>0</v>
      </c>
      <c r="Q113" s="4"/>
      <c r="R113" s="3"/>
      <c r="S113" s="2"/>
      <c r="T113" s="2"/>
      <c r="U113" s="2"/>
      <c r="X113" s="1" t="s">
        <v>21</v>
      </c>
      <c r="Y113" s="2">
        <f>COUNTIF(Tabla114[Idioma],M22)</f>
        <v>0</v>
      </c>
    </row>
    <row r="114" spans="1:25" x14ac:dyDescent="0.35">
      <c r="A114" s="12">
        <v>45777</v>
      </c>
      <c r="B114" s="7" t="s">
        <v>5</v>
      </c>
      <c r="C114" s="7" t="s">
        <v>2</v>
      </c>
      <c r="D114" s="10" t="s">
        <v>1</v>
      </c>
      <c r="E114" s="9" t="s">
        <v>0</v>
      </c>
      <c r="Q114" s="4"/>
      <c r="R114" s="3"/>
      <c r="S114" s="2"/>
      <c r="T114" s="2"/>
      <c r="U114" s="2"/>
      <c r="X114" s="1" t="s">
        <v>20</v>
      </c>
      <c r="Y114" s="2">
        <f>COUNTIF(Tabla114[Idioma],M23)</f>
        <v>0</v>
      </c>
    </row>
    <row r="115" spans="1:25" x14ac:dyDescent="0.35">
      <c r="A115" s="12">
        <v>45777</v>
      </c>
      <c r="B115" s="11" t="s">
        <v>3</v>
      </c>
      <c r="C115" s="11" t="s">
        <v>2</v>
      </c>
      <c r="D115" s="10" t="s">
        <v>1</v>
      </c>
      <c r="E115" s="9" t="s">
        <v>0</v>
      </c>
      <c r="Q115" s="4"/>
      <c r="R115" s="3"/>
      <c r="S115" s="2"/>
      <c r="T115" s="2"/>
      <c r="U115" s="2"/>
      <c r="X115" s="1" t="s">
        <v>19</v>
      </c>
      <c r="Y115" s="2">
        <f>COUNTIF(Tabla114[Idioma],M24)</f>
        <v>0</v>
      </c>
    </row>
    <row r="116" spans="1:25" x14ac:dyDescent="0.35">
      <c r="A116" s="12">
        <v>45777</v>
      </c>
      <c r="B116" s="11" t="s">
        <v>5</v>
      </c>
      <c r="C116" s="11" t="s">
        <v>2</v>
      </c>
      <c r="D116" s="10" t="s">
        <v>1</v>
      </c>
      <c r="E116" s="9" t="s">
        <v>0</v>
      </c>
      <c r="Q116" s="4"/>
      <c r="R116" s="3"/>
      <c r="S116" s="2"/>
      <c r="T116" s="2"/>
      <c r="U116" s="2"/>
      <c r="X116" s="1" t="s">
        <v>18</v>
      </c>
      <c r="Y116" s="2">
        <f>COUNTIF(Tabla114[Idioma],M25)</f>
        <v>0</v>
      </c>
    </row>
    <row r="117" spans="1:25" x14ac:dyDescent="0.35">
      <c r="A117" s="12">
        <v>45777</v>
      </c>
      <c r="B117" s="11" t="s">
        <v>3</v>
      </c>
      <c r="C117" s="11" t="s">
        <v>2</v>
      </c>
      <c r="D117" s="10" t="s">
        <v>1</v>
      </c>
      <c r="E117" s="9" t="s">
        <v>0</v>
      </c>
      <c r="Q117" s="4"/>
      <c r="R117" s="3"/>
      <c r="S117" s="2"/>
      <c r="T117" s="2"/>
      <c r="U117" s="2"/>
      <c r="X117" s="1" t="s">
        <v>17</v>
      </c>
      <c r="Y117" s="2">
        <f>COUNTIF(Tabla114[Idioma],M26)</f>
        <v>0</v>
      </c>
    </row>
    <row r="118" spans="1:25" x14ac:dyDescent="0.35">
      <c r="A118" s="12">
        <v>45777</v>
      </c>
      <c r="B118" s="11" t="s">
        <v>3</v>
      </c>
      <c r="C118" s="11" t="s">
        <v>2</v>
      </c>
      <c r="D118" s="10" t="s">
        <v>1</v>
      </c>
      <c r="E118" s="9" t="s">
        <v>0</v>
      </c>
      <c r="Q118" s="4"/>
      <c r="R118" s="3"/>
      <c r="S118" s="2"/>
      <c r="T118" s="2"/>
      <c r="U118" s="2"/>
      <c r="X118" s="1" t="s">
        <v>16</v>
      </c>
      <c r="Y118" s="2">
        <f>COUNTIF(Tabla114[Idioma],M27)</f>
        <v>0</v>
      </c>
    </row>
    <row r="119" spans="1:25" x14ac:dyDescent="0.35">
      <c r="A119" s="12">
        <v>45777</v>
      </c>
      <c r="B119" s="11" t="s">
        <v>5</v>
      </c>
      <c r="C119" s="11" t="s">
        <v>2</v>
      </c>
      <c r="D119" s="10" t="s">
        <v>1</v>
      </c>
      <c r="E119" s="9" t="s">
        <v>0</v>
      </c>
      <c r="Q119" s="4"/>
      <c r="R119" s="3"/>
      <c r="S119" s="2"/>
      <c r="T119" s="2"/>
      <c r="U119" s="2"/>
      <c r="X119" s="1" t="s">
        <v>15</v>
      </c>
      <c r="Y119" s="2">
        <f>COUNTIF(Tabla114[Idioma],M28)</f>
        <v>0</v>
      </c>
    </row>
    <row r="120" spans="1:25" x14ac:dyDescent="0.35">
      <c r="A120" s="12">
        <v>45777</v>
      </c>
      <c r="B120" s="11" t="s">
        <v>5</v>
      </c>
      <c r="C120" s="11" t="s">
        <v>4</v>
      </c>
      <c r="D120" s="10" t="s">
        <v>1</v>
      </c>
      <c r="E120" s="9" t="s">
        <v>0</v>
      </c>
      <c r="Q120" s="4"/>
      <c r="R120" s="3"/>
      <c r="S120" s="2"/>
      <c r="T120" s="2"/>
      <c r="U120" s="2"/>
      <c r="X120" s="1" t="s">
        <v>14</v>
      </c>
      <c r="Y120" s="2">
        <f>COUNTIF(Tabla114[Idioma],M29)</f>
        <v>0</v>
      </c>
    </row>
    <row r="121" spans="1:25" x14ac:dyDescent="0.35">
      <c r="A121" s="12">
        <v>45777</v>
      </c>
      <c r="B121" s="11" t="s">
        <v>5</v>
      </c>
      <c r="C121" s="11" t="s">
        <v>8</v>
      </c>
      <c r="D121" s="10" t="s">
        <v>1</v>
      </c>
      <c r="E121" s="9" t="s">
        <v>0</v>
      </c>
      <c r="Q121" s="4"/>
      <c r="R121" s="3"/>
      <c r="S121" s="2"/>
      <c r="T121" s="2"/>
      <c r="U121" s="2"/>
      <c r="X121" s="1" t="s">
        <v>13</v>
      </c>
      <c r="Y121" s="2">
        <f>COUNTIF(Tabla114[Idioma],M30)</f>
        <v>0</v>
      </c>
    </row>
    <row r="122" spans="1:25" x14ac:dyDescent="0.35">
      <c r="A122" s="12">
        <v>45777</v>
      </c>
      <c r="B122" s="11" t="s">
        <v>5</v>
      </c>
      <c r="C122" s="11" t="s">
        <v>2</v>
      </c>
      <c r="D122" s="10" t="s">
        <v>1</v>
      </c>
      <c r="E122" s="9" t="s">
        <v>0</v>
      </c>
      <c r="Q122" s="4"/>
      <c r="R122" s="3"/>
      <c r="S122" s="2"/>
      <c r="T122" s="2"/>
      <c r="U122" s="2"/>
      <c r="X122" s="1" t="s">
        <v>0</v>
      </c>
      <c r="Y122" s="2">
        <f>COUNTIF(Tabla114[Idioma],X122)</f>
        <v>314</v>
      </c>
    </row>
    <row r="123" spans="1:25" x14ac:dyDescent="0.35">
      <c r="A123" s="12">
        <v>45777</v>
      </c>
      <c r="B123" s="11" t="s">
        <v>3</v>
      </c>
      <c r="C123" s="11" t="s">
        <v>8</v>
      </c>
      <c r="D123" s="10" t="s">
        <v>1</v>
      </c>
      <c r="E123" s="9" t="s">
        <v>0</v>
      </c>
      <c r="Q123" s="4"/>
      <c r="R123" s="3"/>
      <c r="S123" s="2"/>
      <c r="T123" s="2"/>
      <c r="U123" s="2"/>
      <c r="Y123" s="2"/>
    </row>
    <row r="124" spans="1:25" x14ac:dyDescent="0.35">
      <c r="A124" s="12">
        <v>45777</v>
      </c>
      <c r="B124" s="11" t="s">
        <v>3</v>
      </c>
      <c r="C124" s="11" t="s">
        <v>2</v>
      </c>
      <c r="D124" s="10" t="s">
        <v>12</v>
      </c>
      <c r="E124" s="9" t="s">
        <v>0</v>
      </c>
      <c r="Q124" s="4"/>
      <c r="R124" s="3"/>
      <c r="S124" s="2"/>
      <c r="T124" s="2"/>
      <c r="U124" s="2"/>
      <c r="X124" s="1" t="s">
        <v>11</v>
      </c>
      <c r="Y124" s="2">
        <f>SUM(Y98:Y122)</f>
        <v>314</v>
      </c>
    </row>
    <row r="125" spans="1:25" x14ac:dyDescent="0.35">
      <c r="A125" s="12">
        <v>45777</v>
      </c>
      <c r="B125" s="11" t="s">
        <v>5</v>
      </c>
      <c r="C125" s="11" t="s">
        <v>2</v>
      </c>
      <c r="D125" s="10" t="s">
        <v>1</v>
      </c>
      <c r="E125" s="9" t="s">
        <v>0</v>
      </c>
    </row>
    <row r="126" spans="1:25" x14ac:dyDescent="0.35">
      <c r="A126" s="12">
        <v>45777</v>
      </c>
      <c r="B126" s="11" t="s">
        <v>3</v>
      </c>
      <c r="C126" s="11" t="s">
        <v>2</v>
      </c>
      <c r="D126" s="10" t="s">
        <v>1</v>
      </c>
      <c r="E126" s="9" t="s">
        <v>0</v>
      </c>
    </row>
    <row r="127" spans="1:25" x14ac:dyDescent="0.35">
      <c r="A127" s="12">
        <v>45777</v>
      </c>
      <c r="B127" s="11" t="s">
        <v>3</v>
      </c>
      <c r="C127" s="11" t="s">
        <v>4</v>
      </c>
      <c r="D127" s="10" t="s">
        <v>1</v>
      </c>
      <c r="E127" s="9" t="s">
        <v>0</v>
      </c>
    </row>
    <row r="128" spans="1:25" x14ac:dyDescent="0.35">
      <c r="A128" s="12">
        <v>45777</v>
      </c>
      <c r="B128" s="11" t="s">
        <v>3</v>
      </c>
      <c r="C128" s="11" t="s">
        <v>2</v>
      </c>
      <c r="D128" s="10" t="s">
        <v>1</v>
      </c>
      <c r="E128" s="9" t="s">
        <v>0</v>
      </c>
    </row>
    <row r="129" spans="1:5" x14ac:dyDescent="0.35">
      <c r="A129" s="12">
        <v>45777</v>
      </c>
      <c r="B129" s="11" t="s">
        <v>5</v>
      </c>
      <c r="C129" s="11" t="s">
        <v>2</v>
      </c>
      <c r="D129" s="10" t="s">
        <v>1</v>
      </c>
      <c r="E129" s="9" t="s">
        <v>0</v>
      </c>
    </row>
    <row r="130" spans="1:5" x14ac:dyDescent="0.35">
      <c r="A130" s="12">
        <v>45777</v>
      </c>
      <c r="B130" s="11" t="s">
        <v>5</v>
      </c>
      <c r="C130" s="11" t="s">
        <v>2</v>
      </c>
      <c r="D130" s="10" t="s">
        <v>1</v>
      </c>
      <c r="E130" s="9" t="s">
        <v>0</v>
      </c>
    </row>
    <row r="131" spans="1:5" x14ac:dyDescent="0.35">
      <c r="A131" s="12">
        <v>45777</v>
      </c>
      <c r="B131" s="7" t="s">
        <v>3</v>
      </c>
      <c r="C131" s="7" t="s">
        <v>8</v>
      </c>
      <c r="D131" s="10" t="s">
        <v>1</v>
      </c>
      <c r="E131" s="9" t="s">
        <v>0</v>
      </c>
    </row>
    <row r="132" spans="1:5" x14ac:dyDescent="0.35">
      <c r="A132" s="12">
        <v>45777</v>
      </c>
      <c r="B132" s="11" t="s">
        <v>5</v>
      </c>
      <c r="C132" s="11" t="s">
        <v>2</v>
      </c>
      <c r="D132" s="10" t="s">
        <v>1</v>
      </c>
      <c r="E132" s="9" t="s">
        <v>0</v>
      </c>
    </row>
    <row r="133" spans="1:5" x14ac:dyDescent="0.35">
      <c r="A133" s="12">
        <v>45777</v>
      </c>
      <c r="B133" s="11" t="s">
        <v>3</v>
      </c>
      <c r="C133" s="11" t="s">
        <v>2</v>
      </c>
      <c r="D133" s="10" t="s">
        <v>1</v>
      </c>
      <c r="E133" s="9" t="s">
        <v>0</v>
      </c>
    </row>
    <row r="134" spans="1:5" x14ac:dyDescent="0.35">
      <c r="A134" s="12">
        <v>45777</v>
      </c>
      <c r="B134" s="11" t="s">
        <v>3</v>
      </c>
      <c r="C134" s="11" t="s">
        <v>2</v>
      </c>
      <c r="D134" s="10" t="s">
        <v>1</v>
      </c>
      <c r="E134" s="9" t="s">
        <v>0</v>
      </c>
    </row>
    <row r="135" spans="1:5" x14ac:dyDescent="0.35">
      <c r="A135" s="12">
        <v>45777</v>
      </c>
      <c r="B135" s="11" t="s">
        <v>3</v>
      </c>
      <c r="C135" s="11" t="s">
        <v>8</v>
      </c>
      <c r="D135" s="10" t="s">
        <v>1</v>
      </c>
      <c r="E135" s="9" t="s">
        <v>0</v>
      </c>
    </row>
    <row r="136" spans="1:5" x14ac:dyDescent="0.35">
      <c r="A136" s="12">
        <v>45777</v>
      </c>
      <c r="B136" s="11" t="s">
        <v>3</v>
      </c>
      <c r="C136" s="11" t="s">
        <v>2</v>
      </c>
      <c r="D136" s="10" t="s">
        <v>1</v>
      </c>
      <c r="E136" s="9" t="s">
        <v>0</v>
      </c>
    </row>
    <row r="137" spans="1:5" x14ac:dyDescent="0.35">
      <c r="A137" s="12">
        <v>45777</v>
      </c>
      <c r="B137" s="11" t="s">
        <v>5</v>
      </c>
      <c r="C137" s="11" t="s">
        <v>2</v>
      </c>
      <c r="D137" s="10" t="s">
        <v>1</v>
      </c>
      <c r="E137" s="9" t="s">
        <v>0</v>
      </c>
    </row>
    <row r="138" spans="1:5" x14ac:dyDescent="0.35">
      <c r="A138" s="12">
        <v>45777</v>
      </c>
      <c r="B138" s="11" t="s">
        <v>5</v>
      </c>
      <c r="C138" s="11" t="s">
        <v>2</v>
      </c>
      <c r="D138" s="10" t="s">
        <v>1</v>
      </c>
      <c r="E138" s="9" t="s">
        <v>0</v>
      </c>
    </row>
    <row r="139" spans="1:5" x14ac:dyDescent="0.35">
      <c r="A139" s="12">
        <v>45777</v>
      </c>
      <c r="B139" s="11" t="s">
        <v>5</v>
      </c>
      <c r="C139" s="11" t="s">
        <v>2</v>
      </c>
      <c r="D139" s="10" t="s">
        <v>1</v>
      </c>
      <c r="E139" s="9" t="s">
        <v>0</v>
      </c>
    </row>
    <row r="140" spans="1:5" x14ac:dyDescent="0.35">
      <c r="A140" s="12">
        <v>45777</v>
      </c>
      <c r="B140" s="11" t="s">
        <v>5</v>
      </c>
      <c r="C140" s="11" t="s">
        <v>2</v>
      </c>
      <c r="D140" s="10" t="s">
        <v>1</v>
      </c>
      <c r="E140" s="9" t="s">
        <v>0</v>
      </c>
    </row>
    <row r="141" spans="1:5" x14ac:dyDescent="0.35">
      <c r="A141" s="12">
        <v>45777</v>
      </c>
      <c r="B141" s="11" t="s">
        <v>5</v>
      </c>
      <c r="C141" s="11" t="s">
        <v>8</v>
      </c>
      <c r="D141" s="10" t="s">
        <v>1</v>
      </c>
      <c r="E141" s="9" t="s">
        <v>0</v>
      </c>
    </row>
    <row r="142" spans="1:5" x14ac:dyDescent="0.35">
      <c r="A142" s="12">
        <v>45777</v>
      </c>
      <c r="B142" s="11" t="s">
        <v>5</v>
      </c>
      <c r="C142" s="11" t="s">
        <v>2</v>
      </c>
      <c r="D142" s="10" t="s">
        <v>1</v>
      </c>
      <c r="E142" s="9" t="s">
        <v>0</v>
      </c>
    </row>
    <row r="143" spans="1:5" x14ac:dyDescent="0.35">
      <c r="A143" s="12">
        <v>45777</v>
      </c>
      <c r="B143" s="11" t="s">
        <v>5</v>
      </c>
      <c r="C143" s="11" t="s">
        <v>2</v>
      </c>
      <c r="D143" s="10" t="s">
        <v>1</v>
      </c>
      <c r="E143" s="9" t="s">
        <v>0</v>
      </c>
    </row>
    <row r="144" spans="1:5" x14ac:dyDescent="0.35">
      <c r="A144" s="12">
        <v>45777</v>
      </c>
      <c r="B144" s="11" t="s">
        <v>3</v>
      </c>
      <c r="C144" s="11" t="s">
        <v>2</v>
      </c>
      <c r="D144" s="10" t="s">
        <v>1</v>
      </c>
      <c r="E144" s="9" t="s">
        <v>0</v>
      </c>
    </row>
    <row r="145" spans="1:5" x14ac:dyDescent="0.35">
      <c r="A145" s="12">
        <v>45777</v>
      </c>
      <c r="B145" s="11" t="s">
        <v>3</v>
      </c>
      <c r="C145" s="11" t="s">
        <v>8</v>
      </c>
      <c r="D145" s="10" t="s">
        <v>1</v>
      </c>
      <c r="E145" s="9" t="s">
        <v>0</v>
      </c>
    </row>
    <row r="146" spans="1:5" x14ac:dyDescent="0.35">
      <c r="A146" s="12">
        <v>45777</v>
      </c>
      <c r="B146" s="11" t="s">
        <v>5</v>
      </c>
      <c r="C146" s="11" t="s">
        <v>4</v>
      </c>
      <c r="D146" s="10" t="s">
        <v>1</v>
      </c>
      <c r="E146" s="9" t="s">
        <v>0</v>
      </c>
    </row>
    <row r="147" spans="1:5" x14ac:dyDescent="0.35">
      <c r="A147" s="12">
        <v>45777</v>
      </c>
      <c r="B147" s="11" t="s">
        <v>3</v>
      </c>
      <c r="C147" s="11" t="s">
        <v>2</v>
      </c>
      <c r="D147" s="10" t="s">
        <v>1</v>
      </c>
      <c r="E147" s="9" t="s">
        <v>0</v>
      </c>
    </row>
    <row r="148" spans="1:5" x14ac:dyDescent="0.35">
      <c r="A148" s="12">
        <v>45777</v>
      </c>
      <c r="B148" s="11" t="s">
        <v>3</v>
      </c>
      <c r="C148" s="11" t="s">
        <v>2</v>
      </c>
      <c r="D148" s="10" t="s">
        <v>1</v>
      </c>
      <c r="E148" s="9" t="s">
        <v>0</v>
      </c>
    </row>
    <row r="149" spans="1:5" x14ac:dyDescent="0.35">
      <c r="A149" s="12">
        <v>45777</v>
      </c>
      <c r="B149" s="11" t="s">
        <v>5</v>
      </c>
      <c r="C149" s="11" t="s">
        <v>8</v>
      </c>
      <c r="D149" s="10" t="s">
        <v>1</v>
      </c>
      <c r="E149" s="9" t="s">
        <v>0</v>
      </c>
    </row>
    <row r="150" spans="1:5" x14ac:dyDescent="0.35">
      <c r="A150" s="12">
        <v>45777</v>
      </c>
      <c r="B150" s="11" t="s">
        <v>5</v>
      </c>
      <c r="C150" s="11" t="s">
        <v>10</v>
      </c>
      <c r="D150" s="10" t="s">
        <v>1</v>
      </c>
      <c r="E150" s="9" t="s">
        <v>0</v>
      </c>
    </row>
    <row r="151" spans="1:5" x14ac:dyDescent="0.35">
      <c r="A151" s="12">
        <v>45777</v>
      </c>
      <c r="B151" s="11" t="s">
        <v>5</v>
      </c>
      <c r="C151" s="11" t="s">
        <v>8</v>
      </c>
      <c r="D151" s="10" t="s">
        <v>1</v>
      </c>
      <c r="E151" s="9" t="s">
        <v>0</v>
      </c>
    </row>
    <row r="152" spans="1:5" x14ac:dyDescent="0.35">
      <c r="A152" s="12">
        <v>45777</v>
      </c>
      <c r="B152" s="11" t="s">
        <v>3</v>
      </c>
      <c r="C152" s="11" t="s">
        <v>8</v>
      </c>
      <c r="D152" s="10" t="s">
        <v>1</v>
      </c>
      <c r="E152" s="9" t="s">
        <v>0</v>
      </c>
    </row>
    <row r="153" spans="1:5" x14ac:dyDescent="0.35">
      <c r="A153" s="12">
        <v>45777</v>
      </c>
      <c r="B153" s="11" t="s">
        <v>5</v>
      </c>
      <c r="C153" s="11" t="s">
        <v>2</v>
      </c>
      <c r="D153" s="10" t="s">
        <v>1</v>
      </c>
      <c r="E153" s="9" t="s">
        <v>0</v>
      </c>
    </row>
    <row r="154" spans="1:5" x14ac:dyDescent="0.35">
      <c r="A154" s="12">
        <v>45777</v>
      </c>
      <c r="B154" s="11" t="s">
        <v>5</v>
      </c>
      <c r="C154" s="11" t="s">
        <v>2</v>
      </c>
      <c r="D154" s="10" t="s">
        <v>1</v>
      </c>
      <c r="E154" s="9" t="s">
        <v>0</v>
      </c>
    </row>
    <row r="155" spans="1:5" x14ac:dyDescent="0.35">
      <c r="A155" s="12">
        <v>45777</v>
      </c>
      <c r="B155" s="11" t="s">
        <v>5</v>
      </c>
      <c r="C155" s="11" t="s">
        <v>8</v>
      </c>
      <c r="D155" s="10" t="s">
        <v>1</v>
      </c>
      <c r="E155" s="9" t="s">
        <v>0</v>
      </c>
    </row>
    <row r="156" spans="1:5" x14ac:dyDescent="0.35">
      <c r="A156" s="12">
        <v>45777</v>
      </c>
      <c r="B156" s="11" t="s">
        <v>5</v>
      </c>
      <c r="C156" s="11" t="s">
        <v>2</v>
      </c>
      <c r="D156" s="10" t="s">
        <v>1</v>
      </c>
      <c r="E156" s="9" t="s">
        <v>0</v>
      </c>
    </row>
    <row r="157" spans="1:5" x14ac:dyDescent="0.35">
      <c r="A157" s="12">
        <v>45777</v>
      </c>
      <c r="B157" s="11" t="s">
        <v>3</v>
      </c>
      <c r="C157" s="11" t="s">
        <v>4</v>
      </c>
      <c r="D157" s="10" t="s">
        <v>1</v>
      </c>
      <c r="E157" s="9" t="s">
        <v>0</v>
      </c>
    </row>
    <row r="158" spans="1:5" x14ac:dyDescent="0.35">
      <c r="A158" s="12">
        <v>45777</v>
      </c>
      <c r="B158" s="11" t="s">
        <v>3</v>
      </c>
      <c r="C158" s="11" t="s">
        <v>8</v>
      </c>
      <c r="D158" s="10" t="s">
        <v>1</v>
      </c>
      <c r="E158" s="9" t="s">
        <v>0</v>
      </c>
    </row>
    <row r="159" spans="1:5" x14ac:dyDescent="0.35">
      <c r="A159" s="12">
        <v>45777</v>
      </c>
      <c r="B159" s="11" t="s">
        <v>3</v>
      </c>
      <c r="C159" s="11" t="s">
        <v>8</v>
      </c>
      <c r="D159" s="10" t="s">
        <v>1</v>
      </c>
      <c r="E159" s="9" t="s">
        <v>0</v>
      </c>
    </row>
    <row r="160" spans="1:5" x14ac:dyDescent="0.35">
      <c r="A160" s="12">
        <v>45777</v>
      </c>
      <c r="B160" s="11" t="s">
        <v>3</v>
      </c>
      <c r="C160" s="11" t="s">
        <v>2</v>
      </c>
      <c r="D160" s="10" t="s">
        <v>1</v>
      </c>
      <c r="E160" s="9" t="s">
        <v>0</v>
      </c>
    </row>
    <row r="161" spans="1:5" x14ac:dyDescent="0.35">
      <c r="A161" s="12">
        <v>45777</v>
      </c>
      <c r="B161" s="11" t="s">
        <v>5</v>
      </c>
      <c r="C161" s="11" t="s">
        <v>2</v>
      </c>
      <c r="D161" s="10" t="s">
        <v>1</v>
      </c>
      <c r="E161" s="9" t="s">
        <v>0</v>
      </c>
    </row>
    <row r="162" spans="1:5" x14ac:dyDescent="0.35">
      <c r="A162" s="12">
        <v>45777</v>
      </c>
      <c r="B162" s="11" t="s">
        <v>5</v>
      </c>
      <c r="C162" s="11" t="s">
        <v>2</v>
      </c>
      <c r="D162" s="10" t="s">
        <v>1</v>
      </c>
      <c r="E162" s="9" t="s">
        <v>0</v>
      </c>
    </row>
    <row r="163" spans="1:5" x14ac:dyDescent="0.35">
      <c r="A163" s="12">
        <v>45777</v>
      </c>
      <c r="B163" s="11" t="s">
        <v>3</v>
      </c>
      <c r="C163" s="11" t="s">
        <v>8</v>
      </c>
      <c r="D163" s="10" t="s">
        <v>1</v>
      </c>
      <c r="E163" s="9" t="s">
        <v>0</v>
      </c>
    </row>
    <row r="164" spans="1:5" x14ac:dyDescent="0.35">
      <c r="A164" s="12">
        <v>45777</v>
      </c>
      <c r="B164" s="11" t="s">
        <v>5</v>
      </c>
      <c r="C164" s="11" t="s">
        <v>2</v>
      </c>
      <c r="D164" s="10" t="s">
        <v>1</v>
      </c>
      <c r="E164" s="9" t="s">
        <v>0</v>
      </c>
    </row>
    <row r="165" spans="1:5" x14ac:dyDescent="0.35">
      <c r="A165" s="12">
        <v>45777</v>
      </c>
      <c r="B165" s="11" t="s">
        <v>5</v>
      </c>
      <c r="C165" s="11" t="s">
        <v>2</v>
      </c>
      <c r="D165" s="10" t="s">
        <v>1</v>
      </c>
      <c r="E165" s="9" t="s">
        <v>0</v>
      </c>
    </row>
    <row r="166" spans="1:5" x14ac:dyDescent="0.35">
      <c r="A166" s="12">
        <v>45777</v>
      </c>
      <c r="B166" s="11" t="s">
        <v>3</v>
      </c>
      <c r="C166" s="11" t="s">
        <v>8</v>
      </c>
      <c r="D166" s="10" t="s">
        <v>1</v>
      </c>
      <c r="E166" s="9" t="s">
        <v>0</v>
      </c>
    </row>
    <row r="167" spans="1:5" x14ac:dyDescent="0.35">
      <c r="A167" s="12">
        <v>45777</v>
      </c>
      <c r="B167" s="11" t="s">
        <v>3</v>
      </c>
      <c r="C167" s="11" t="s">
        <v>2</v>
      </c>
      <c r="D167" s="10" t="s">
        <v>1</v>
      </c>
      <c r="E167" s="9" t="s">
        <v>0</v>
      </c>
    </row>
    <row r="168" spans="1:5" x14ac:dyDescent="0.35">
      <c r="A168" s="12">
        <v>45777</v>
      </c>
      <c r="B168" s="11" t="s">
        <v>5</v>
      </c>
      <c r="C168" s="11" t="s">
        <v>2</v>
      </c>
      <c r="D168" s="10" t="s">
        <v>1</v>
      </c>
      <c r="E168" s="9" t="s">
        <v>0</v>
      </c>
    </row>
    <row r="169" spans="1:5" x14ac:dyDescent="0.35">
      <c r="A169" s="12">
        <v>45777</v>
      </c>
      <c r="B169" s="11" t="s">
        <v>3</v>
      </c>
      <c r="C169" s="11" t="s">
        <v>2</v>
      </c>
      <c r="D169" s="10" t="s">
        <v>1</v>
      </c>
      <c r="E169" s="9" t="s">
        <v>0</v>
      </c>
    </row>
    <row r="170" spans="1:5" x14ac:dyDescent="0.35">
      <c r="A170" s="12">
        <v>45777</v>
      </c>
      <c r="B170" s="11" t="s">
        <v>3</v>
      </c>
      <c r="C170" s="11" t="s">
        <v>8</v>
      </c>
      <c r="D170" s="10" t="s">
        <v>1</v>
      </c>
      <c r="E170" s="9" t="s">
        <v>0</v>
      </c>
    </row>
    <row r="171" spans="1:5" x14ac:dyDescent="0.35">
      <c r="A171" s="12">
        <v>45777</v>
      </c>
      <c r="B171" s="11" t="s">
        <v>3</v>
      </c>
      <c r="C171" s="11" t="s">
        <v>2</v>
      </c>
      <c r="D171" s="10" t="s">
        <v>1</v>
      </c>
      <c r="E171" s="9" t="s">
        <v>0</v>
      </c>
    </row>
    <row r="172" spans="1:5" x14ac:dyDescent="0.35">
      <c r="A172" s="12">
        <v>45777</v>
      </c>
      <c r="B172" s="11" t="s">
        <v>3</v>
      </c>
      <c r="C172" s="11" t="s">
        <v>2</v>
      </c>
      <c r="D172" s="10" t="s">
        <v>1</v>
      </c>
      <c r="E172" s="9" t="s">
        <v>0</v>
      </c>
    </row>
    <row r="173" spans="1:5" x14ac:dyDescent="0.35">
      <c r="A173" s="12">
        <v>45777</v>
      </c>
      <c r="B173" s="11" t="s">
        <v>3</v>
      </c>
      <c r="C173" s="11" t="s">
        <v>2</v>
      </c>
      <c r="D173" s="10" t="s">
        <v>1</v>
      </c>
      <c r="E173" s="9" t="s">
        <v>0</v>
      </c>
    </row>
    <row r="174" spans="1:5" x14ac:dyDescent="0.35">
      <c r="A174" s="12">
        <v>45777</v>
      </c>
      <c r="B174" s="11" t="s">
        <v>3</v>
      </c>
      <c r="C174" s="11" t="s">
        <v>2</v>
      </c>
      <c r="D174" s="10" t="s">
        <v>1</v>
      </c>
      <c r="E174" s="9" t="s">
        <v>0</v>
      </c>
    </row>
    <row r="175" spans="1:5" x14ac:dyDescent="0.35">
      <c r="A175" s="12">
        <v>45777</v>
      </c>
      <c r="B175" s="11" t="s">
        <v>3</v>
      </c>
      <c r="C175" s="11" t="s">
        <v>2</v>
      </c>
      <c r="D175" s="10" t="s">
        <v>1</v>
      </c>
      <c r="E175" s="9" t="s">
        <v>0</v>
      </c>
    </row>
    <row r="176" spans="1:5" x14ac:dyDescent="0.35">
      <c r="A176" s="12">
        <v>45777</v>
      </c>
      <c r="B176" s="11" t="s">
        <v>5</v>
      </c>
      <c r="C176" s="11" t="s">
        <v>2</v>
      </c>
      <c r="D176" s="10" t="s">
        <v>1</v>
      </c>
      <c r="E176" s="9" t="s">
        <v>0</v>
      </c>
    </row>
    <row r="177" spans="1:5" x14ac:dyDescent="0.35">
      <c r="A177" s="12">
        <v>45777</v>
      </c>
      <c r="B177" s="11" t="s">
        <v>3</v>
      </c>
      <c r="C177" s="11" t="s">
        <v>4</v>
      </c>
      <c r="D177" s="10" t="s">
        <v>1</v>
      </c>
      <c r="E177" s="9" t="s">
        <v>0</v>
      </c>
    </row>
    <row r="178" spans="1:5" x14ac:dyDescent="0.35">
      <c r="A178" s="12">
        <v>45777</v>
      </c>
      <c r="B178" s="11" t="s">
        <v>3</v>
      </c>
      <c r="C178" s="11" t="s">
        <v>2</v>
      </c>
      <c r="D178" s="10" t="s">
        <v>1</v>
      </c>
      <c r="E178" s="9" t="s">
        <v>0</v>
      </c>
    </row>
    <row r="179" spans="1:5" x14ac:dyDescent="0.35">
      <c r="A179" s="12">
        <v>45777</v>
      </c>
      <c r="B179" s="11" t="s">
        <v>3</v>
      </c>
      <c r="C179" s="11" t="s">
        <v>2</v>
      </c>
      <c r="D179" s="10" t="s">
        <v>1</v>
      </c>
      <c r="E179" s="9" t="s">
        <v>0</v>
      </c>
    </row>
    <row r="180" spans="1:5" x14ac:dyDescent="0.35">
      <c r="A180" s="12">
        <v>45777</v>
      </c>
      <c r="B180" s="11" t="s">
        <v>3</v>
      </c>
      <c r="C180" s="11" t="s">
        <v>2</v>
      </c>
      <c r="D180" s="10" t="s">
        <v>1</v>
      </c>
      <c r="E180" s="9" t="s">
        <v>0</v>
      </c>
    </row>
    <row r="181" spans="1:5" x14ac:dyDescent="0.35">
      <c r="A181" s="12">
        <v>45777</v>
      </c>
      <c r="B181" s="11" t="s">
        <v>5</v>
      </c>
      <c r="C181" s="11" t="s">
        <v>2</v>
      </c>
      <c r="D181" s="10" t="s">
        <v>1</v>
      </c>
      <c r="E181" s="9" t="s">
        <v>0</v>
      </c>
    </row>
    <row r="182" spans="1:5" x14ac:dyDescent="0.35">
      <c r="A182" s="12">
        <v>45777</v>
      </c>
      <c r="B182" s="11" t="s">
        <v>3</v>
      </c>
      <c r="C182" s="11" t="s">
        <v>8</v>
      </c>
      <c r="D182" s="10" t="s">
        <v>1</v>
      </c>
      <c r="E182" s="9" t="s">
        <v>0</v>
      </c>
    </row>
    <row r="183" spans="1:5" x14ac:dyDescent="0.35">
      <c r="A183" s="12">
        <v>45777</v>
      </c>
      <c r="B183" s="11" t="s">
        <v>3</v>
      </c>
      <c r="C183" s="11" t="s">
        <v>2</v>
      </c>
      <c r="D183" s="10" t="s">
        <v>1</v>
      </c>
      <c r="E183" s="9" t="s">
        <v>0</v>
      </c>
    </row>
    <row r="184" spans="1:5" x14ac:dyDescent="0.35">
      <c r="A184" s="12">
        <v>45777</v>
      </c>
      <c r="B184" s="11" t="s">
        <v>5</v>
      </c>
      <c r="C184" s="11" t="s">
        <v>2</v>
      </c>
      <c r="D184" s="10" t="s">
        <v>1</v>
      </c>
      <c r="E184" s="9" t="s">
        <v>0</v>
      </c>
    </row>
    <row r="185" spans="1:5" x14ac:dyDescent="0.35">
      <c r="A185" s="12">
        <v>45777</v>
      </c>
      <c r="B185" s="11" t="s">
        <v>3</v>
      </c>
      <c r="C185" s="11" t="s">
        <v>8</v>
      </c>
      <c r="D185" s="10" t="s">
        <v>1</v>
      </c>
      <c r="E185" s="9" t="s">
        <v>0</v>
      </c>
    </row>
    <row r="186" spans="1:5" x14ac:dyDescent="0.35">
      <c r="A186" s="12">
        <v>45777</v>
      </c>
      <c r="B186" s="11" t="s">
        <v>3</v>
      </c>
      <c r="C186" s="11" t="s">
        <v>2</v>
      </c>
      <c r="D186" s="10" t="s">
        <v>1</v>
      </c>
      <c r="E186" s="9" t="s">
        <v>0</v>
      </c>
    </row>
    <row r="187" spans="1:5" x14ac:dyDescent="0.35">
      <c r="A187" s="12">
        <v>45777</v>
      </c>
      <c r="B187" s="11" t="s">
        <v>5</v>
      </c>
      <c r="C187" s="11" t="s">
        <v>4</v>
      </c>
      <c r="D187" s="10" t="s">
        <v>1</v>
      </c>
      <c r="E187" s="9" t="s">
        <v>0</v>
      </c>
    </row>
    <row r="188" spans="1:5" x14ac:dyDescent="0.35">
      <c r="A188" s="12">
        <v>45777</v>
      </c>
      <c r="B188" s="11" t="s">
        <v>5</v>
      </c>
      <c r="C188" s="11" t="s">
        <v>2</v>
      </c>
      <c r="D188" s="10" t="s">
        <v>1</v>
      </c>
      <c r="E188" s="9" t="s">
        <v>0</v>
      </c>
    </row>
    <row r="189" spans="1:5" x14ac:dyDescent="0.35">
      <c r="A189" s="12">
        <v>45777</v>
      </c>
      <c r="B189" s="11" t="s">
        <v>5</v>
      </c>
      <c r="C189" s="11" t="s">
        <v>2</v>
      </c>
      <c r="D189" s="10" t="s">
        <v>1</v>
      </c>
      <c r="E189" s="9" t="s">
        <v>0</v>
      </c>
    </row>
    <row r="190" spans="1:5" x14ac:dyDescent="0.35">
      <c r="A190" s="12">
        <v>45777</v>
      </c>
      <c r="B190" s="11" t="s">
        <v>3</v>
      </c>
      <c r="C190" s="11" t="s">
        <v>4</v>
      </c>
      <c r="D190" s="10" t="s">
        <v>1</v>
      </c>
      <c r="E190" s="9" t="s">
        <v>0</v>
      </c>
    </row>
    <row r="191" spans="1:5" x14ac:dyDescent="0.35">
      <c r="A191" s="12">
        <v>45777</v>
      </c>
      <c r="B191" s="11" t="s">
        <v>3</v>
      </c>
      <c r="C191" s="11" t="s">
        <v>2</v>
      </c>
      <c r="D191" s="10" t="s">
        <v>1</v>
      </c>
      <c r="E191" s="9" t="s">
        <v>0</v>
      </c>
    </row>
    <row r="192" spans="1:5" x14ac:dyDescent="0.35">
      <c r="A192" s="12">
        <v>45777</v>
      </c>
      <c r="B192" s="11" t="s">
        <v>3</v>
      </c>
      <c r="C192" s="11" t="s">
        <v>2</v>
      </c>
      <c r="D192" s="10" t="s">
        <v>1</v>
      </c>
      <c r="E192" s="9" t="s">
        <v>0</v>
      </c>
    </row>
    <row r="193" spans="1:5" x14ac:dyDescent="0.35">
      <c r="A193" s="12">
        <v>45777</v>
      </c>
      <c r="B193" s="11" t="s">
        <v>3</v>
      </c>
      <c r="C193" s="11" t="s">
        <v>2</v>
      </c>
      <c r="D193" s="10" t="s">
        <v>1</v>
      </c>
      <c r="E193" s="9" t="s">
        <v>0</v>
      </c>
    </row>
    <row r="194" spans="1:5" x14ac:dyDescent="0.35">
      <c r="A194" s="12">
        <v>45777</v>
      </c>
      <c r="B194" s="11" t="s">
        <v>3</v>
      </c>
      <c r="C194" s="11" t="s">
        <v>2</v>
      </c>
      <c r="D194" s="10" t="s">
        <v>1</v>
      </c>
      <c r="E194" s="9" t="s">
        <v>0</v>
      </c>
    </row>
    <row r="195" spans="1:5" x14ac:dyDescent="0.35">
      <c r="A195" s="12">
        <v>45777</v>
      </c>
      <c r="B195" s="11" t="s">
        <v>3</v>
      </c>
      <c r="C195" s="11" t="s">
        <v>2</v>
      </c>
      <c r="D195" s="10" t="s">
        <v>1</v>
      </c>
      <c r="E195" s="9" t="s">
        <v>0</v>
      </c>
    </row>
    <row r="196" spans="1:5" x14ac:dyDescent="0.35">
      <c r="A196" s="12">
        <v>45777</v>
      </c>
      <c r="B196" s="11" t="s">
        <v>3</v>
      </c>
      <c r="C196" s="11" t="s">
        <v>2</v>
      </c>
      <c r="D196" s="10" t="s">
        <v>1</v>
      </c>
      <c r="E196" s="9" t="s">
        <v>0</v>
      </c>
    </row>
    <row r="197" spans="1:5" x14ac:dyDescent="0.35">
      <c r="A197" s="12">
        <v>45777</v>
      </c>
      <c r="B197" s="11" t="s">
        <v>5</v>
      </c>
      <c r="C197" s="11" t="s">
        <v>8</v>
      </c>
      <c r="D197" s="10" t="s">
        <v>1</v>
      </c>
      <c r="E197" s="9" t="s">
        <v>0</v>
      </c>
    </row>
    <row r="198" spans="1:5" x14ac:dyDescent="0.35">
      <c r="A198" s="12">
        <v>45777</v>
      </c>
      <c r="B198" s="11" t="s">
        <v>3</v>
      </c>
      <c r="C198" s="11" t="s">
        <v>8</v>
      </c>
      <c r="D198" s="10" t="s">
        <v>1</v>
      </c>
      <c r="E198" s="9" t="s">
        <v>0</v>
      </c>
    </row>
    <row r="199" spans="1:5" x14ac:dyDescent="0.35">
      <c r="A199" s="12">
        <v>45777</v>
      </c>
      <c r="B199" s="11" t="s">
        <v>5</v>
      </c>
      <c r="C199" s="11" t="s">
        <v>4</v>
      </c>
      <c r="D199" s="10" t="s">
        <v>1</v>
      </c>
      <c r="E199" s="9" t="s">
        <v>0</v>
      </c>
    </row>
    <row r="200" spans="1:5" x14ac:dyDescent="0.35">
      <c r="A200" s="12">
        <v>45777</v>
      </c>
      <c r="B200" s="11" t="s">
        <v>5</v>
      </c>
      <c r="C200" s="11" t="s">
        <v>8</v>
      </c>
      <c r="D200" s="10" t="s">
        <v>1</v>
      </c>
      <c r="E200" s="9" t="s">
        <v>0</v>
      </c>
    </row>
    <row r="201" spans="1:5" x14ac:dyDescent="0.35">
      <c r="A201" s="12">
        <v>45777</v>
      </c>
      <c r="B201" s="11" t="s">
        <v>5</v>
      </c>
      <c r="C201" s="11" t="s">
        <v>2</v>
      </c>
      <c r="D201" s="10" t="s">
        <v>1</v>
      </c>
      <c r="E201" s="9" t="s">
        <v>0</v>
      </c>
    </row>
    <row r="202" spans="1:5" x14ac:dyDescent="0.35">
      <c r="A202" s="12">
        <v>45777</v>
      </c>
      <c r="B202" s="11" t="s">
        <v>5</v>
      </c>
      <c r="C202" s="11" t="s">
        <v>8</v>
      </c>
      <c r="D202" s="10" t="s">
        <v>1</v>
      </c>
      <c r="E202" s="9" t="s">
        <v>0</v>
      </c>
    </row>
    <row r="203" spans="1:5" x14ac:dyDescent="0.35">
      <c r="A203" s="12">
        <v>45777</v>
      </c>
      <c r="B203" s="11" t="s">
        <v>5</v>
      </c>
      <c r="C203" s="11" t="s">
        <v>2</v>
      </c>
      <c r="D203" s="10" t="s">
        <v>1</v>
      </c>
      <c r="E203" s="9" t="s">
        <v>0</v>
      </c>
    </row>
    <row r="204" spans="1:5" x14ac:dyDescent="0.35">
      <c r="A204" s="12">
        <v>45777</v>
      </c>
      <c r="B204" s="11" t="s">
        <v>5</v>
      </c>
      <c r="C204" s="11" t="s">
        <v>2</v>
      </c>
      <c r="D204" s="10" t="s">
        <v>1</v>
      </c>
      <c r="E204" s="9" t="s">
        <v>0</v>
      </c>
    </row>
    <row r="205" spans="1:5" x14ac:dyDescent="0.35">
      <c r="A205" s="12">
        <v>45777</v>
      </c>
      <c r="B205" s="11" t="s">
        <v>3</v>
      </c>
      <c r="C205" s="11" t="s">
        <v>2</v>
      </c>
      <c r="D205" s="10" t="s">
        <v>1</v>
      </c>
      <c r="E205" s="9" t="s">
        <v>0</v>
      </c>
    </row>
    <row r="206" spans="1:5" x14ac:dyDescent="0.35">
      <c r="A206" s="12">
        <v>45777</v>
      </c>
      <c r="B206" s="11" t="s">
        <v>3</v>
      </c>
      <c r="C206" s="11" t="s">
        <v>8</v>
      </c>
      <c r="D206" s="10" t="s">
        <v>1</v>
      </c>
      <c r="E206" s="9" t="s">
        <v>0</v>
      </c>
    </row>
    <row r="207" spans="1:5" x14ac:dyDescent="0.35">
      <c r="A207" s="12">
        <v>45777</v>
      </c>
      <c r="B207" s="11" t="s">
        <v>5</v>
      </c>
      <c r="C207" s="11" t="s">
        <v>4</v>
      </c>
      <c r="D207" s="10" t="s">
        <v>1</v>
      </c>
      <c r="E207" s="9" t="s">
        <v>0</v>
      </c>
    </row>
    <row r="208" spans="1:5" x14ac:dyDescent="0.35">
      <c r="A208" s="12">
        <v>45777</v>
      </c>
      <c r="B208" s="11" t="s">
        <v>3</v>
      </c>
      <c r="C208" s="11" t="s">
        <v>8</v>
      </c>
      <c r="D208" s="10" t="s">
        <v>1</v>
      </c>
      <c r="E208" s="9" t="s">
        <v>0</v>
      </c>
    </row>
    <row r="209" spans="1:5" x14ac:dyDescent="0.35">
      <c r="A209" s="12">
        <v>45777</v>
      </c>
      <c r="B209" s="11" t="s">
        <v>3</v>
      </c>
      <c r="C209" s="11" t="s">
        <v>2</v>
      </c>
      <c r="D209" s="10" t="s">
        <v>6</v>
      </c>
      <c r="E209" s="9" t="s">
        <v>0</v>
      </c>
    </row>
    <row r="210" spans="1:5" x14ac:dyDescent="0.35">
      <c r="A210" s="12">
        <v>45777</v>
      </c>
      <c r="B210" s="11" t="s">
        <v>5</v>
      </c>
      <c r="C210" s="11" t="s">
        <v>4</v>
      </c>
      <c r="D210" s="10" t="s">
        <v>1</v>
      </c>
      <c r="E210" s="9" t="s">
        <v>0</v>
      </c>
    </row>
    <row r="211" spans="1:5" x14ac:dyDescent="0.35">
      <c r="A211" s="12">
        <v>45777</v>
      </c>
      <c r="B211" s="11" t="s">
        <v>5</v>
      </c>
      <c r="C211" s="11" t="s">
        <v>2</v>
      </c>
      <c r="D211" s="10" t="s">
        <v>1</v>
      </c>
      <c r="E211" s="9" t="s">
        <v>0</v>
      </c>
    </row>
    <row r="212" spans="1:5" x14ac:dyDescent="0.35">
      <c r="A212" s="12">
        <v>45777</v>
      </c>
      <c r="B212" s="11" t="s">
        <v>3</v>
      </c>
      <c r="C212" s="11" t="s">
        <v>2</v>
      </c>
      <c r="D212" s="10" t="s">
        <v>1</v>
      </c>
      <c r="E212" s="9" t="s">
        <v>0</v>
      </c>
    </row>
    <row r="213" spans="1:5" x14ac:dyDescent="0.35">
      <c r="A213" s="12">
        <v>45777</v>
      </c>
      <c r="B213" s="11" t="s">
        <v>5</v>
      </c>
      <c r="C213" s="11" t="s">
        <v>2</v>
      </c>
      <c r="D213" s="10" t="s">
        <v>1</v>
      </c>
      <c r="E213" s="9" t="s">
        <v>0</v>
      </c>
    </row>
    <row r="214" spans="1:5" x14ac:dyDescent="0.35">
      <c r="A214" s="12">
        <v>45777</v>
      </c>
      <c r="B214" s="11" t="s">
        <v>3</v>
      </c>
      <c r="C214" s="11" t="s">
        <v>2</v>
      </c>
      <c r="D214" s="10" t="s">
        <v>1</v>
      </c>
      <c r="E214" s="9" t="s">
        <v>0</v>
      </c>
    </row>
    <row r="215" spans="1:5" x14ac:dyDescent="0.35">
      <c r="A215" s="12">
        <v>45777</v>
      </c>
      <c r="B215" s="11" t="s">
        <v>5</v>
      </c>
      <c r="C215" s="11" t="s">
        <v>2</v>
      </c>
      <c r="D215" s="10" t="s">
        <v>1</v>
      </c>
      <c r="E215" s="9" t="s">
        <v>0</v>
      </c>
    </row>
    <row r="216" spans="1:5" x14ac:dyDescent="0.35">
      <c r="A216" s="12">
        <v>45777</v>
      </c>
      <c r="B216" s="11" t="s">
        <v>3</v>
      </c>
      <c r="C216" s="11" t="s">
        <v>8</v>
      </c>
      <c r="D216" s="10" t="s">
        <v>1</v>
      </c>
      <c r="E216" s="9" t="s">
        <v>0</v>
      </c>
    </row>
    <row r="217" spans="1:5" x14ac:dyDescent="0.35">
      <c r="A217" s="12">
        <v>45777</v>
      </c>
      <c r="B217" s="11" t="s">
        <v>3</v>
      </c>
      <c r="C217" s="11" t="s">
        <v>8</v>
      </c>
      <c r="D217" s="10" t="s">
        <v>1</v>
      </c>
      <c r="E217" s="9" t="s">
        <v>0</v>
      </c>
    </row>
    <row r="218" spans="1:5" x14ac:dyDescent="0.35">
      <c r="A218" s="12">
        <v>45777</v>
      </c>
      <c r="B218" s="11" t="s">
        <v>3</v>
      </c>
      <c r="C218" s="11" t="s">
        <v>2</v>
      </c>
      <c r="D218" s="10" t="s">
        <v>1</v>
      </c>
      <c r="E218" s="9" t="s">
        <v>0</v>
      </c>
    </row>
    <row r="219" spans="1:5" x14ac:dyDescent="0.35">
      <c r="A219" s="12">
        <v>45777</v>
      </c>
      <c r="B219" s="11" t="s">
        <v>5</v>
      </c>
      <c r="C219" s="11" t="s">
        <v>2</v>
      </c>
      <c r="D219" s="10" t="s">
        <v>1</v>
      </c>
      <c r="E219" s="9" t="s">
        <v>0</v>
      </c>
    </row>
    <row r="220" spans="1:5" x14ac:dyDescent="0.35">
      <c r="A220" s="12">
        <v>45777</v>
      </c>
      <c r="B220" s="11" t="s">
        <v>3</v>
      </c>
      <c r="C220" s="11" t="s">
        <v>2</v>
      </c>
      <c r="D220" s="10" t="s">
        <v>1</v>
      </c>
      <c r="E220" s="9" t="s">
        <v>0</v>
      </c>
    </row>
    <row r="221" spans="1:5" x14ac:dyDescent="0.35">
      <c r="A221" s="12">
        <v>45777</v>
      </c>
      <c r="B221" s="11" t="s">
        <v>5</v>
      </c>
      <c r="C221" s="11" t="s">
        <v>8</v>
      </c>
      <c r="D221" s="10" t="s">
        <v>1</v>
      </c>
      <c r="E221" s="9" t="s">
        <v>0</v>
      </c>
    </row>
    <row r="222" spans="1:5" x14ac:dyDescent="0.35">
      <c r="A222" s="12">
        <v>45777</v>
      </c>
      <c r="B222" s="11" t="s">
        <v>5</v>
      </c>
      <c r="C222" s="11" t="s">
        <v>8</v>
      </c>
      <c r="D222" s="10" t="s">
        <v>1</v>
      </c>
      <c r="E222" s="9" t="s">
        <v>0</v>
      </c>
    </row>
    <row r="223" spans="1:5" x14ac:dyDescent="0.35">
      <c r="A223" s="12">
        <v>45777</v>
      </c>
      <c r="B223" s="11" t="s">
        <v>5</v>
      </c>
      <c r="C223" s="11" t="s">
        <v>4</v>
      </c>
      <c r="D223" s="10" t="s">
        <v>1</v>
      </c>
      <c r="E223" s="9" t="s">
        <v>0</v>
      </c>
    </row>
    <row r="224" spans="1:5" x14ac:dyDescent="0.35">
      <c r="A224" s="12">
        <v>45777</v>
      </c>
      <c r="B224" s="11" t="s">
        <v>5</v>
      </c>
      <c r="C224" s="11" t="s">
        <v>2</v>
      </c>
      <c r="D224" s="10" t="s">
        <v>1</v>
      </c>
      <c r="E224" s="9" t="s">
        <v>0</v>
      </c>
    </row>
    <row r="225" spans="1:5" x14ac:dyDescent="0.35">
      <c r="A225" s="12">
        <v>45777</v>
      </c>
      <c r="B225" s="11" t="s">
        <v>3</v>
      </c>
      <c r="C225" s="11" t="s">
        <v>2</v>
      </c>
      <c r="D225" s="10" t="s">
        <v>1</v>
      </c>
      <c r="E225" s="9" t="s">
        <v>0</v>
      </c>
    </row>
    <row r="226" spans="1:5" x14ac:dyDescent="0.35">
      <c r="A226" s="12">
        <v>45777</v>
      </c>
      <c r="B226" s="11" t="s">
        <v>5</v>
      </c>
      <c r="C226" s="11" t="s">
        <v>2</v>
      </c>
      <c r="D226" s="10" t="s">
        <v>1</v>
      </c>
      <c r="E226" s="9" t="s">
        <v>0</v>
      </c>
    </row>
    <row r="227" spans="1:5" x14ac:dyDescent="0.35">
      <c r="A227" s="12">
        <v>45777</v>
      </c>
      <c r="B227" s="11" t="s">
        <v>5</v>
      </c>
      <c r="C227" s="11" t="s">
        <v>2</v>
      </c>
      <c r="D227" s="10" t="s">
        <v>1</v>
      </c>
      <c r="E227" s="9" t="s">
        <v>0</v>
      </c>
    </row>
    <row r="228" spans="1:5" x14ac:dyDescent="0.35">
      <c r="A228" s="12">
        <v>45777</v>
      </c>
      <c r="B228" s="11" t="s">
        <v>3</v>
      </c>
      <c r="C228" s="11" t="s">
        <v>2</v>
      </c>
      <c r="D228" s="10" t="s">
        <v>1</v>
      </c>
      <c r="E228" s="9" t="s">
        <v>0</v>
      </c>
    </row>
    <row r="229" spans="1:5" x14ac:dyDescent="0.35">
      <c r="A229" s="12">
        <v>45777</v>
      </c>
      <c r="B229" s="11" t="s">
        <v>5</v>
      </c>
      <c r="C229" s="11" t="s">
        <v>2</v>
      </c>
      <c r="D229" s="10" t="s">
        <v>1</v>
      </c>
      <c r="E229" s="9" t="s">
        <v>0</v>
      </c>
    </row>
    <row r="230" spans="1:5" x14ac:dyDescent="0.35">
      <c r="A230" s="12">
        <v>45777</v>
      </c>
      <c r="B230" s="11" t="s">
        <v>3</v>
      </c>
      <c r="C230" s="11" t="s">
        <v>2</v>
      </c>
      <c r="D230" s="10" t="s">
        <v>1</v>
      </c>
      <c r="E230" s="9" t="s">
        <v>0</v>
      </c>
    </row>
    <row r="231" spans="1:5" x14ac:dyDescent="0.35">
      <c r="A231" s="12">
        <v>45777</v>
      </c>
      <c r="B231" s="11" t="s">
        <v>5</v>
      </c>
      <c r="C231" s="11" t="s">
        <v>2</v>
      </c>
      <c r="D231" s="10" t="s">
        <v>1</v>
      </c>
      <c r="E231" s="9" t="s">
        <v>0</v>
      </c>
    </row>
    <row r="232" spans="1:5" x14ac:dyDescent="0.35">
      <c r="A232" s="12">
        <v>45777</v>
      </c>
      <c r="B232" s="11" t="s">
        <v>3</v>
      </c>
      <c r="C232" s="11" t="s">
        <v>2</v>
      </c>
      <c r="D232" s="10" t="s">
        <v>1</v>
      </c>
      <c r="E232" s="9" t="s">
        <v>0</v>
      </c>
    </row>
    <row r="233" spans="1:5" x14ac:dyDescent="0.35">
      <c r="A233" s="12">
        <v>45777</v>
      </c>
      <c r="B233" s="11" t="s">
        <v>5</v>
      </c>
      <c r="C233" s="11" t="s">
        <v>8</v>
      </c>
      <c r="D233" s="10" t="s">
        <v>1</v>
      </c>
      <c r="E233" s="9" t="s">
        <v>0</v>
      </c>
    </row>
    <row r="234" spans="1:5" x14ac:dyDescent="0.35">
      <c r="A234" s="12">
        <v>45777</v>
      </c>
      <c r="B234" s="11" t="s">
        <v>5</v>
      </c>
      <c r="C234" s="11" t="s">
        <v>2</v>
      </c>
      <c r="D234" s="10" t="s">
        <v>1</v>
      </c>
      <c r="E234" s="9" t="s">
        <v>0</v>
      </c>
    </row>
    <row r="235" spans="1:5" x14ac:dyDescent="0.35">
      <c r="A235" s="12">
        <v>45777</v>
      </c>
      <c r="B235" s="11" t="s">
        <v>5</v>
      </c>
      <c r="C235" s="11" t="s">
        <v>2</v>
      </c>
      <c r="D235" s="10" t="s">
        <v>1</v>
      </c>
      <c r="E235" s="9" t="s">
        <v>0</v>
      </c>
    </row>
    <row r="236" spans="1:5" x14ac:dyDescent="0.35">
      <c r="A236" s="12">
        <v>45777</v>
      </c>
      <c r="B236" s="11" t="s">
        <v>3</v>
      </c>
      <c r="C236" s="11" t="s">
        <v>4</v>
      </c>
      <c r="D236" s="10" t="s">
        <v>1</v>
      </c>
      <c r="E236" s="9" t="s">
        <v>0</v>
      </c>
    </row>
    <row r="237" spans="1:5" x14ac:dyDescent="0.35">
      <c r="A237" s="12">
        <v>45777</v>
      </c>
      <c r="B237" s="11" t="s">
        <v>5</v>
      </c>
      <c r="C237" s="11" t="s">
        <v>10</v>
      </c>
      <c r="D237" s="10" t="s">
        <v>1</v>
      </c>
      <c r="E237" s="9" t="s">
        <v>0</v>
      </c>
    </row>
    <row r="238" spans="1:5" x14ac:dyDescent="0.35">
      <c r="A238" s="12">
        <v>45777</v>
      </c>
      <c r="B238" s="11" t="s">
        <v>3</v>
      </c>
      <c r="C238" s="11" t="s">
        <v>8</v>
      </c>
      <c r="D238" s="10" t="s">
        <v>1</v>
      </c>
      <c r="E238" s="9" t="s">
        <v>0</v>
      </c>
    </row>
    <row r="239" spans="1:5" x14ac:dyDescent="0.35">
      <c r="A239" s="12">
        <v>45777</v>
      </c>
      <c r="B239" s="11" t="s">
        <v>3</v>
      </c>
      <c r="C239" s="11" t="s">
        <v>8</v>
      </c>
      <c r="D239" s="10" t="s">
        <v>1</v>
      </c>
      <c r="E239" s="9" t="s">
        <v>0</v>
      </c>
    </row>
    <row r="240" spans="1:5" x14ac:dyDescent="0.35">
      <c r="A240" s="12">
        <v>45777</v>
      </c>
      <c r="B240" s="11" t="s">
        <v>3</v>
      </c>
      <c r="C240" s="11" t="s">
        <v>2</v>
      </c>
      <c r="D240" s="10" t="s">
        <v>1</v>
      </c>
      <c r="E240" s="9" t="s">
        <v>0</v>
      </c>
    </row>
    <row r="241" spans="1:5" x14ac:dyDescent="0.35">
      <c r="A241" s="12">
        <v>45777</v>
      </c>
      <c r="B241" s="11" t="s">
        <v>3</v>
      </c>
      <c r="C241" s="11" t="s">
        <v>2</v>
      </c>
      <c r="D241" s="10" t="s">
        <v>1</v>
      </c>
      <c r="E241" s="9" t="s">
        <v>0</v>
      </c>
    </row>
    <row r="242" spans="1:5" x14ac:dyDescent="0.35">
      <c r="A242" s="12">
        <v>45777</v>
      </c>
      <c r="B242" s="11" t="s">
        <v>3</v>
      </c>
      <c r="C242" s="11" t="s">
        <v>8</v>
      </c>
      <c r="D242" s="10" t="s">
        <v>1</v>
      </c>
      <c r="E242" s="9" t="s">
        <v>0</v>
      </c>
    </row>
    <row r="243" spans="1:5" x14ac:dyDescent="0.35">
      <c r="A243" s="12">
        <v>45777</v>
      </c>
      <c r="B243" s="11" t="s">
        <v>3</v>
      </c>
      <c r="C243" s="11" t="s">
        <v>2</v>
      </c>
      <c r="D243" s="10" t="s">
        <v>1</v>
      </c>
      <c r="E243" s="9" t="s">
        <v>0</v>
      </c>
    </row>
    <row r="244" spans="1:5" x14ac:dyDescent="0.35">
      <c r="A244" s="12">
        <v>45777</v>
      </c>
      <c r="B244" s="11" t="s">
        <v>3</v>
      </c>
      <c r="C244" s="11" t="s">
        <v>8</v>
      </c>
      <c r="D244" s="10" t="s">
        <v>1</v>
      </c>
      <c r="E244" s="9" t="s">
        <v>0</v>
      </c>
    </row>
    <row r="245" spans="1:5" x14ac:dyDescent="0.35">
      <c r="A245" s="12">
        <v>45777</v>
      </c>
      <c r="B245" s="11" t="s">
        <v>3</v>
      </c>
      <c r="C245" s="11" t="s">
        <v>2</v>
      </c>
      <c r="D245" s="10" t="s">
        <v>1</v>
      </c>
      <c r="E245" s="9" t="s">
        <v>0</v>
      </c>
    </row>
    <row r="246" spans="1:5" x14ac:dyDescent="0.35">
      <c r="A246" s="12">
        <v>45777</v>
      </c>
      <c r="B246" s="11" t="s">
        <v>3</v>
      </c>
      <c r="C246" s="11" t="s">
        <v>2</v>
      </c>
      <c r="D246" s="10" t="s">
        <v>1</v>
      </c>
      <c r="E246" s="9" t="s">
        <v>0</v>
      </c>
    </row>
    <row r="247" spans="1:5" x14ac:dyDescent="0.35">
      <c r="A247" s="12">
        <v>45777</v>
      </c>
      <c r="B247" s="11" t="s">
        <v>5</v>
      </c>
      <c r="C247" s="11" t="s">
        <v>2</v>
      </c>
      <c r="D247" s="10" t="s">
        <v>1</v>
      </c>
      <c r="E247" s="9" t="s">
        <v>0</v>
      </c>
    </row>
    <row r="248" spans="1:5" x14ac:dyDescent="0.35">
      <c r="A248" s="12">
        <v>45777</v>
      </c>
      <c r="B248" s="11" t="s">
        <v>5</v>
      </c>
      <c r="C248" s="11" t="s">
        <v>8</v>
      </c>
      <c r="D248" s="10" t="s">
        <v>1</v>
      </c>
      <c r="E248" s="9" t="s">
        <v>0</v>
      </c>
    </row>
    <row r="249" spans="1:5" x14ac:dyDescent="0.35">
      <c r="A249" s="12">
        <v>45777</v>
      </c>
      <c r="B249" s="11" t="s">
        <v>5</v>
      </c>
      <c r="C249" s="11" t="s">
        <v>4</v>
      </c>
      <c r="D249" s="10" t="s">
        <v>1</v>
      </c>
      <c r="E249" s="9" t="s">
        <v>0</v>
      </c>
    </row>
    <row r="250" spans="1:5" x14ac:dyDescent="0.35">
      <c r="A250" s="12">
        <v>45777</v>
      </c>
      <c r="B250" s="11" t="s">
        <v>5</v>
      </c>
      <c r="C250" s="11" t="s">
        <v>2</v>
      </c>
      <c r="D250" s="10" t="s">
        <v>1</v>
      </c>
      <c r="E250" s="9" t="s">
        <v>0</v>
      </c>
    </row>
    <row r="251" spans="1:5" x14ac:dyDescent="0.35">
      <c r="A251" s="12">
        <v>45777</v>
      </c>
      <c r="B251" s="11" t="s">
        <v>3</v>
      </c>
      <c r="C251" s="11" t="s">
        <v>2</v>
      </c>
      <c r="D251" s="10" t="s">
        <v>1</v>
      </c>
      <c r="E251" s="9" t="s">
        <v>0</v>
      </c>
    </row>
    <row r="252" spans="1:5" x14ac:dyDescent="0.35">
      <c r="A252" s="12">
        <v>45777</v>
      </c>
      <c r="B252" s="11" t="s">
        <v>3</v>
      </c>
      <c r="C252" s="11" t="s">
        <v>8</v>
      </c>
      <c r="D252" s="10" t="s">
        <v>1</v>
      </c>
      <c r="E252" s="9" t="s">
        <v>0</v>
      </c>
    </row>
    <row r="253" spans="1:5" x14ac:dyDescent="0.35">
      <c r="A253" s="12">
        <v>45777</v>
      </c>
      <c r="B253" s="11" t="s">
        <v>5</v>
      </c>
      <c r="C253" s="11" t="s">
        <v>8</v>
      </c>
      <c r="D253" s="10" t="s">
        <v>1</v>
      </c>
      <c r="E253" s="9" t="s">
        <v>0</v>
      </c>
    </row>
    <row r="254" spans="1:5" x14ac:dyDescent="0.35">
      <c r="A254" s="12">
        <v>45777</v>
      </c>
      <c r="B254" s="11" t="s">
        <v>3</v>
      </c>
      <c r="C254" s="11" t="s">
        <v>2</v>
      </c>
      <c r="D254" s="10" t="s">
        <v>1</v>
      </c>
      <c r="E254" s="9" t="s">
        <v>0</v>
      </c>
    </row>
    <row r="255" spans="1:5" x14ac:dyDescent="0.35">
      <c r="A255" s="12">
        <v>45777</v>
      </c>
      <c r="B255" s="11" t="s">
        <v>3</v>
      </c>
      <c r="C255" s="11" t="s">
        <v>2</v>
      </c>
      <c r="D255" s="10" t="s">
        <v>1</v>
      </c>
      <c r="E255" s="9" t="s">
        <v>0</v>
      </c>
    </row>
    <row r="256" spans="1:5" x14ac:dyDescent="0.35">
      <c r="A256" s="12">
        <v>45777</v>
      </c>
      <c r="B256" s="11" t="s">
        <v>5</v>
      </c>
      <c r="C256" s="11" t="s">
        <v>8</v>
      </c>
      <c r="D256" s="10" t="s">
        <v>1</v>
      </c>
      <c r="E256" s="9" t="s">
        <v>0</v>
      </c>
    </row>
    <row r="257" spans="1:5" x14ac:dyDescent="0.35">
      <c r="A257" s="12">
        <v>45777</v>
      </c>
      <c r="B257" s="11" t="s">
        <v>5</v>
      </c>
      <c r="C257" s="11" t="s">
        <v>2</v>
      </c>
      <c r="D257" s="10" t="s">
        <v>1</v>
      </c>
      <c r="E257" s="9" t="s">
        <v>0</v>
      </c>
    </row>
    <row r="258" spans="1:5" x14ac:dyDescent="0.35">
      <c r="A258" s="12">
        <v>45777</v>
      </c>
      <c r="B258" s="11" t="s">
        <v>3</v>
      </c>
      <c r="C258" s="11" t="s">
        <v>8</v>
      </c>
      <c r="D258" s="10" t="s">
        <v>1</v>
      </c>
      <c r="E258" s="9" t="s">
        <v>0</v>
      </c>
    </row>
    <row r="259" spans="1:5" x14ac:dyDescent="0.35">
      <c r="A259" s="12">
        <v>45777</v>
      </c>
      <c r="B259" s="11" t="s">
        <v>3</v>
      </c>
      <c r="C259" s="11" t="s">
        <v>2</v>
      </c>
      <c r="D259" s="10" t="s">
        <v>1</v>
      </c>
      <c r="E259" s="9" t="s">
        <v>0</v>
      </c>
    </row>
    <row r="260" spans="1:5" x14ac:dyDescent="0.35">
      <c r="A260" s="12">
        <v>45777</v>
      </c>
      <c r="B260" s="11" t="s">
        <v>3</v>
      </c>
      <c r="C260" s="11" t="s">
        <v>2</v>
      </c>
      <c r="D260" s="10" t="s">
        <v>1</v>
      </c>
      <c r="E260" s="9" t="s">
        <v>0</v>
      </c>
    </row>
    <row r="261" spans="1:5" x14ac:dyDescent="0.35">
      <c r="A261" s="12">
        <v>45777</v>
      </c>
      <c r="B261" s="11" t="s">
        <v>5</v>
      </c>
      <c r="C261" s="11" t="s">
        <v>2</v>
      </c>
      <c r="D261" s="10" t="s">
        <v>1</v>
      </c>
      <c r="E261" s="9" t="s">
        <v>0</v>
      </c>
    </row>
    <row r="262" spans="1:5" x14ac:dyDescent="0.35">
      <c r="A262" s="12">
        <v>45777</v>
      </c>
      <c r="B262" s="11" t="s">
        <v>5</v>
      </c>
      <c r="C262" s="11" t="s">
        <v>2</v>
      </c>
      <c r="D262" s="10" t="s">
        <v>1</v>
      </c>
      <c r="E262" s="9" t="s">
        <v>0</v>
      </c>
    </row>
    <row r="263" spans="1:5" x14ac:dyDescent="0.35">
      <c r="A263" s="12">
        <v>45777</v>
      </c>
      <c r="B263" s="11" t="s">
        <v>5</v>
      </c>
      <c r="C263" s="11" t="s">
        <v>2</v>
      </c>
      <c r="D263" s="10" t="s">
        <v>1</v>
      </c>
      <c r="E263" s="9" t="s">
        <v>0</v>
      </c>
    </row>
    <row r="264" spans="1:5" x14ac:dyDescent="0.35">
      <c r="A264" s="12">
        <v>45777</v>
      </c>
      <c r="B264" s="11" t="s">
        <v>5</v>
      </c>
      <c r="C264" s="11" t="s">
        <v>10</v>
      </c>
      <c r="D264" s="10" t="s">
        <v>1</v>
      </c>
      <c r="E264" s="9" t="s">
        <v>0</v>
      </c>
    </row>
    <row r="265" spans="1:5" x14ac:dyDescent="0.35">
      <c r="A265" s="12">
        <v>45777</v>
      </c>
      <c r="B265" s="11" t="s">
        <v>5</v>
      </c>
      <c r="C265" s="11" t="s">
        <v>2</v>
      </c>
      <c r="D265" s="10" t="s">
        <v>1</v>
      </c>
      <c r="E265" s="9" t="s">
        <v>0</v>
      </c>
    </row>
    <row r="266" spans="1:5" x14ac:dyDescent="0.35">
      <c r="A266" s="12">
        <v>45777</v>
      </c>
      <c r="B266" s="11" t="s">
        <v>3</v>
      </c>
      <c r="C266" s="11" t="s">
        <v>2</v>
      </c>
      <c r="D266" s="10" t="s">
        <v>1</v>
      </c>
      <c r="E266" s="9" t="s">
        <v>0</v>
      </c>
    </row>
    <row r="267" spans="1:5" x14ac:dyDescent="0.35">
      <c r="A267" s="12">
        <v>45777</v>
      </c>
      <c r="B267" s="11" t="s">
        <v>3</v>
      </c>
      <c r="C267" s="11" t="s">
        <v>8</v>
      </c>
      <c r="D267" s="10" t="s">
        <v>1</v>
      </c>
      <c r="E267" s="9" t="s">
        <v>0</v>
      </c>
    </row>
    <row r="268" spans="1:5" x14ac:dyDescent="0.35">
      <c r="A268" s="12">
        <v>45777</v>
      </c>
      <c r="B268" s="11" t="s">
        <v>5</v>
      </c>
      <c r="C268" s="11" t="s">
        <v>2</v>
      </c>
      <c r="D268" s="10" t="s">
        <v>1</v>
      </c>
      <c r="E268" s="9" t="s">
        <v>0</v>
      </c>
    </row>
    <row r="269" spans="1:5" x14ac:dyDescent="0.35">
      <c r="A269" s="12">
        <v>45777</v>
      </c>
      <c r="B269" s="11" t="s">
        <v>5</v>
      </c>
      <c r="C269" s="11" t="s">
        <v>2</v>
      </c>
      <c r="D269" s="10" t="s">
        <v>1</v>
      </c>
      <c r="E269" s="9" t="s">
        <v>0</v>
      </c>
    </row>
    <row r="270" spans="1:5" x14ac:dyDescent="0.35">
      <c r="A270" s="12">
        <v>45777</v>
      </c>
      <c r="B270" s="11" t="s">
        <v>3</v>
      </c>
      <c r="C270" s="11" t="s">
        <v>4</v>
      </c>
      <c r="D270" s="10" t="s">
        <v>1</v>
      </c>
      <c r="E270" s="9" t="s">
        <v>0</v>
      </c>
    </row>
    <row r="271" spans="1:5" x14ac:dyDescent="0.35">
      <c r="A271" s="12">
        <v>45777</v>
      </c>
      <c r="B271" s="11" t="s">
        <v>3</v>
      </c>
      <c r="C271" s="11" t="s">
        <v>2</v>
      </c>
      <c r="D271" s="10" t="s">
        <v>1</v>
      </c>
      <c r="E271" s="9" t="s">
        <v>0</v>
      </c>
    </row>
    <row r="272" spans="1:5" x14ac:dyDescent="0.35">
      <c r="A272" s="12">
        <v>45777</v>
      </c>
      <c r="B272" s="11" t="s">
        <v>3</v>
      </c>
      <c r="C272" s="11" t="s">
        <v>2</v>
      </c>
      <c r="D272" s="10" t="s">
        <v>1</v>
      </c>
      <c r="E272" s="9" t="s">
        <v>0</v>
      </c>
    </row>
    <row r="273" spans="1:5" x14ac:dyDescent="0.35">
      <c r="A273" s="12">
        <v>45777</v>
      </c>
      <c r="B273" s="11" t="s">
        <v>3</v>
      </c>
      <c r="C273" s="11" t="s">
        <v>2</v>
      </c>
      <c r="D273" s="10" t="s">
        <v>1</v>
      </c>
      <c r="E273" s="9" t="s">
        <v>0</v>
      </c>
    </row>
    <row r="274" spans="1:5" x14ac:dyDescent="0.35">
      <c r="A274" s="12">
        <v>45777</v>
      </c>
      <c r="B274" s="11" t="s">
        <v>5</v>
      </c>
      <c r="C274" s="11" t="s">
        <v>2</v>
      </c>
      <c r="D274" s="10" t="s">
        <v>1</v>
      </c>
      <c r="E274" s="9" t="s">
        <v>0</v>
      </c>
    </row>
    <row r="275" spans="1:5" x14ac:dyDescent="0.35">
      <c r="A275" s="12">
        <v>45777</v>
      </c>
      <c r="B275" s="11" t="s">
        <v>5</v>
      </c>
      <c r="C275" s="11" t="s">
        <v>2</v>
      </c>
      <c r="D275" s="10" t="s">
        <v>1</v>
      </c>
      <c r="E275" s="9" t="s">
        <v>0</v>
      </c>
    </row>
    <row r="276" spans="1:5" x14ac:dyDescent="0.35">
      <c r="A276" s="12">
        <v>45777</v>
      </c>
      <c r="B276" s="11" t="s">
        <v>5</v>
      </c>
      <c r="C276" s="11" t="s">
        <v>2</v>
      </c>
      <c r="D276" s="10" t="s">
        <v>1</v>
      </c>
      <c r="E276" s="9" t="s">
        <v>0</v>
      </c>
    </row>
    <row r="277" spans="1:5" x14ac:dyDescent="0.35">
      <c r="A277" s="12">
        <v>45777</v>
      </c>
      <c r="B277" s="11" t="s">
        <v>3</v>
      </c>
      <c r="C277" s="11" t="s">
        <v>8</v>
      </c>
      <c r="D277" s="10" t="s">
        <v>1</v>
      </c>
      <c r="E277" s="9" t="s">
        <v>0</v>
      </c>
    </row>
    <row r="278" spans="1:5" x14ac:dyDescent="0.35">
      <c r="A278" s="12">
        <v>45777</v>
      </c>
      <c r="B278" s="11" t="s">
        <v>5</v>
      </c>
      <c r="C278" s="11" t="s">
        <v>2</v>
      </c>
      <c r="D278" s="10" t="s">
        <v>1</v>
      </c>
      <c r="E278" s="9" t="s">
        <v>0</v>
      </c>
    </row>
    <row r="279" spans="1:5" x14ac:dyDescent="0.35">
      <c r="A279" s="12">
        <v>45777</v>
      </c>
      <c r="B279" s="11" t="s">
        <v>3</v>
      </c>
      <c r="C279" s="11" t="s">
        <v>2</v>
      </c>
      <c r="D279" s="10" t="s">
        <v>1</v>
      </c>
      <c r="E279" s="9" t="s">
        <v>0</v>
      </c>
    </row>
    <row r="280" spans="1:5" x14ac:dyDescent="0.35">
      <c r="A280" s="12">
        <v>45777</v>
      </c>
      <c r="B280" s="11" t="s">
        <v>5</v>
      </c>
      <c r="C280" s="11" t="s">
        <v>2</v>
      </c>
      <c r="D280" s="10" t="s">
        <v>1</v>
      </c>
      <c r="E280" s="9" t="s">
        <v>0</v>
      </c>
    </row>
    <row r="281" spans="1:5" x14ac:dyDescent="0.35">
      <c r="A281" s="12">
        <v>45777</v>
      </c>
      <c r="B281" s="11" t="s">
        <v>3</v>
      </c>
      <c r="C281" s="11" t="s">
        <v>8</v>
      </c>
      <c r="D281" s="10" t="s">
        <v>1</v>
      </c>
      <c r="E281" s="9" t="s">
        <v>0</v>
      </c>
    </row>
    <row r="282" spans="1:5" x14ac:dyDescent="0.35">
      <c r="A282" s="12">
        <v>45777</v>
      </c>
      <c r="B282" s="11" t="s">
        <v>3</v>
      </c>
      <c r="C282" s="11" t="s">
        <v>8</v>
      </c>
      <c r="D282" s="10" t="s">
        <v>1</v>
      </c>
      <c r="E282" s="9" t="s">
        <v>0</v>
      </c>
    </row>
    <row r="283" spans="1:5" x14ac:dyDescent="0.35">
      <c r="A283" s="12">
        <v>45777</v>
      </c>
      <c r="B283" s="11" t="s">
        <v>5</v>
      </c>
      <c r="C283" s="11" t="s">
        <v>2</v>
      </c>
      <c r="D283" s="10" t="s">
        <v>1</v>
      </c>
      <c r="E283" s="9" t="s">
        <v>0</v>
      </c>
    </row>
    <row r="284" spans="1:5" x14ac:dyDescent="0.35">
      <c r="A284" s="12">
        <v>45777</v>
      </c>
      <c r="B284" s="11" t="s">
        <v>5</v>
      </c>
      <c r="C284" s="11" t="s">
        <v>2</v>
      </c>
      <c r="D284" s="10" t="s">
        <v>1</v>
      </c>
      <c r="E284" s="9" t="s">
        <v>0</v>
      </c>
    </row>
    <row r="285" spans="1:5" x14ac:dyDescent="0.35">
      <c r="A285" s="12">
        <v>45777</v>
      </c>
      <c r="B285" s="11" t="s">
        <v>3</v>
      </c>
      <c r="C285" s="11" t="s">
        <v>8</v>
      </c>
      <c r="D285" s="10" t="s">
        <v>1</v>
      </c>
      <c r="E285" s="9" t="s">
        <v>0</v>
      </c>
    </row>
    <row r="286" spans="1:5" x14ac:dyDescent="0.35">
      <c r="A286" s="12">
        <v>45777</v>
      </c>
      <c r="B286" s="11" t="s">
        <v>3</v>
      </c>
      <c r="C286" s="11" t="s">
        <v>2</v>
      </c>
      <c r="D286" s="10" t="s">
        <v>1</v>
      </c>
      <c r="E286" s="9" t="s">
        <v>0</v>
      </c>
    </row>
    <row r="287" spans="1:5" x14ac:dyDescent="0.35">
      <c r="A287" s="12">
        <v>45777</v>
      </c>
      <c r="B287" s="11" t="s">
        <v>5</v>
      </c>
      <c r="C287" s="11" t="s">
        <v>2</v>
      </c>
      <c r="D287" s="10" t="s">
        <v>1</v>
      </c>
      <c r="E287" s="9" t="s">
        <v>0</v>
      </c>
    </row>
    <row r="288" spans="1:5" x14ac:dyDescent="0.35">
      <c r="A288" s="12">
        <v>45777</v>
      </c>
      <c r="B288" s="11" t="s">
        <v>3</v>
      </c>
      <c r="C288" s="11" t="s">
        <v>2</v>
      </c>
      <c r="D288" s="10" t="s">
        <v>1</v>
      </c>
      <c r="E288" s="9" t="s">
        <v>0</v>
      </c>
    </row>
    <row r="289" spans="1:5" x14ac:dyDescent="0.35">
      <c r="A289" s="12">
        <v>45777</v>
      </c>
      <c r="B289" s="11" t="s">
        <v>5</v>
      </c>
      <c r="C289" s="11" t="s">
        <v>2</v>
      </c>
      <c r="D289" s="10" t="s">
        <v>1</v>
      </c>
      <c r="E289" s="9" t="s">
        <v>0</v>
      </c>
    </row>
    <row r="290" spans="1:5" x14ac:dyDescent="0.35">
      <c r="A290" s="12">
        <v>45777</v>
      </c>
      <c r="B290" s="11" t="s">
        <v>5</v>
      </c>
      <c r="C290" s="11" t="s">
        <v>8</v>
      </c>
      <c r="D290" s="10" t="s">
        <v>1</v>
      </c>
      <c r="E290" s="9" t="s">
        <v>0</v>
      </c>
    </row>
    <row r="291" spans="1:5" x14ac:dyDescent="0.35">
      <c r="A291" s="12">
        <v>45777</v>
      </c>
      <c r="B291" s="11" t="s">
        <v>3</v>
      </c>
      <c r="C291" s="11" t="s">
        <v>2</v>
      </c>
      <c r="D291" s="10" t="s">
        <v>1</v>
      </c>
      <c r="E291" s="9" t="s">
        <v>0</v>
      </c>
    </row>
    <row r="292" spans="1:5" x14ac:dyDescent="0.35">
      <c r="A292" s="12">
        <v>45777</v>
      </c>
      <c r="B292" s="11" t="s">
        <v>5</v>
      </c>
      <c r="C292" s="11" t="s">
        <v>2</v>
      </c>
      <c r="D292" s="10" t="s">
        <v>1</v>
      </c>
      <c r="E292" s="9" t="s">
        <v>0</v>
      </c>
    </row>
    <row r="293" spans="1:5" x14ac:dyDescent="0.35">
      <c r="A293" s="12">
        <v>45777</v>
      </c>
      <c r="B293" s="11" t="s">
        <v>3</v>
      </c>
      <c r="C293" s="11" t="s">
        <v>2</v>
      </c>
      <c r="D293" s="10" t="s">
        <v>1</v>
      </c>
      <c r="E293" s="9" t="s">
        <v>0</v>
      </c>
    </row>
    <row r="294" spans="1:5" x14ac:dyDescent="0.35">
      <c r="A294" s="12">
        <v>45777</v>
      </c>
      <c r="B294" s="11" t="s">
        <v>3</v>
      </c>
      <c r="C294" s="11" t="s">
        <v>2</v>
      </c>
      <c r="D294" s="10" t="s">
        <v>1</v>
      </c>
      <c r="E294" s="9" t="s">
        <v>0</v>
      </c>
    </row>
    <row r="295" spans="1:5" x14ac:dyDescent="0.35">
      <c r="A295" s="12">
        <v>45777</v>
      </c>
      <c r="B295" s="11" t="s">
        <v>3</v>
      </c>
      <c r="C295" s="11" t="s">
        <v>2</v>
      </c>
      <c r="D295" s="10" t="s">
        <v>1</v>
      </c>
      <c r="E295" s="9" t="s">
        <v>0</v>
      </c>
    </row>
    <row r="296" spans="1:5" x14ac:dyDescent="0.35">
      <c r="A296" s="12">
        <v>45777</v>
      </c>
      <c r="B296" s="11" t="s">
        <v>5</v>
      </c>
      <c r="C296" s="11" t="s">
        <v>2</v>
      </c>
      <c r="D296" s="10" t="s">
        <v>1</v>
      </c>
      <c r="E296" s="9" t="s">
        <v>0</v>
      </c>
    </row>
    <row r="297" spans="1:5" x14ac:dyDescent="0.35">
      <c r="A297" s="12">
        <v>45777</v>
      </c>
      <c r="B297" s="11" t="s">
        <v>5</v>
      </c>
      <c r="C297" s="11" t="s">
        <v>8</v>
      </c>
      <c r="D297" s="10" t="s">
        <v>1</v>
      </c>
      <c r="E297" s="9" t="s">
        <v>0</v>
      </c>
    </row>
    <row r="298" spans="1:5" x14ac:dyDescent="0.35">
      <c r="A298" s="12">
        <v>45777</v>
      </c>
      <c r="B298" s="11" t="s">
        <v>5</v>
      </c>
      <c r="C298" s="11" t="s">
        <v>8</v>
      </c>
      <c r="D298" s="10" t="s">
        <v>1</v>
      </c>
      <c r="E298" s="9" t="s">
        <v>0</v>
      </c>
    </row>
    <row r="299" spans="1:5" x14ac:dyDescent="0.35">
      <c r="A299" s="12">
        <v>45777</v>
      </c>
      <c r="B299" s="11" t="s">
        <v>3</v>
      </c>
      <c r="C299" s="11" t="s">
        <v>8</v>
      </c>
      <c r="D299" s="10" t="s">
        <v>1</v>
      </c>
      <c r="E299" s="9" t="s">
        <v>0</v>
      </c>
    </row>
    <row r="300" spans="1:5" x14ac:dyDescent="0.35">
      <c r="A300" s="12">
        <v>45777</v>
      </c>
      <c r="B300" s="11" t="s">
        <v>3</v>
      </c>
      <c r="C300" s="11" t="s">
        <v>2</v>
      </c>
      <c r="D300" s="10" t="s">
        <v>1</v>
      </c>
      <c r="E300" s="9" t="s">
        <v>0</v>
      </c>
    </row>
    <row r="301" spans="1:5" x14ac:dyDescent="0.35">
      <c r="A301" s="12">
        <v>45777</v>
      </c>
      <c r="B301" s="11" t="s">
        <v>3</v>
      </c>
      <c r="C301" s="11" t="s">
        <v>2</v>
      </c>
      <c r="D301" s="10" t="s">
        <v>1</v>
      </c>
      <c r="E301" s="9" t="s">
        <v>0</v>
      </c>
    </row>
    <row r="302" spans="1:5" x14ac:dyDescent="0.35">
      <c r="A302" s="12">
        <v>45777</v>
      </c>
      <c r="B302" s="11" t="s">
        <v>3</v>
      </c>
      <c r="C302" s="11" t="s">
        <v>2</v>
      </c>
      <c r="D302" s="10" t="s">
        <v>1</v>
      </c>
      <c r="E302" s="9" t="s">
        <v>0</v>
      </c>
    </row>
    <row r="303" spans="1:5" x14ac:dyDescent="0.35">
      <c r="A303" s="12">
        <v>45777</v>
      </c>
      <c r="B303" s="11" t="s">
        <v>5</v>
      </c>
      <c r="C303" s="11" t="s">
        <v>9</v>
      </c>
      <c r="D303" s="10" t="s">
        <v>1</v>
      </c>
      <c r="E303" s="9" t="s">
        <v>0</v>
      </c>
    </row>
    <row r="304" spans="1:5" x14ac:dyDescent="0.35">
      <c r="A304" s="12">
        <v>45777</v>
      </c>
      <c r="B304" s="11" t="s">
        <v>3</v>
      </c>
      <c r="C304" s="11" t="s">
        <v>2</v>
      </c>
      <c r="D304" s="10" t="s">
        <v>1</v>
      </c>
      <c r="E304" s="9" t="s">
        <v>0</v>
      </c>
    </row>
    <row r="305" spans="1:5" x14ac:dyDescent="0.35">
      <c r="A305" s="12">
        <v>45777</v>
      </c>
      <c r="B305" s="11" t="s">
        <v>3</v>
      </c>
      <c r="C305" s="11" t="s">
        <v>4</v>
      </c>
      <c r="D305" s="10" t="s">
        <v>1</v>
      </c>
      <c r="E305" s="9" t="s">
        <v>0</v>
      </c>
    </row>
    <row r="306" spans="1:5" x14ac:dyDescent="0.35">
      <c r="A306" s="12">
        <v>45777</v>
      </c>
      <c r="B306" s="11" t="s">
        <v>3</v>
      </c>
      <c r="C306" s="11" t="s">
        <v>2</v>
      </c>
      <c r="D306" s="10" t="s">
        <v>1</v>
      </c>
      <c r="E306" s="9" t="s">
        <v>0</v>
      </c>
    </row>
    <row r="307" spans="1:5" x14ac:dyDescent="0.35">
      <c r="A307" s="12">
        <v>45777</v>
      </c>
      <c r="B307" s="11" t="s">
        <v>5</v>
      </c>
      <c r="C307" s="11" t="s">
        <v>2</v>
      </c>
      <c r="D307" s="10" t="s">
        <v>1</v>
      </c>
      <c r="E307" s="9" t="s">
        <v>0</v>
      </c>
    </row>
    <row r="308" spans="1:5" x14ac:dyDescent="0.35">
      <c r="A308" s="12">
        <v>45777</v>
      </c>
      <c r="B308" s="11" t="s">
        <v>5</v>
      </c>
      <c r="C308" s="11" t="s">
        <v>2</v>
      </c>
      <c r="D308" s="10" t="s">
        <v>1</v>
      </c>
      <c r="E308" s="9" t="s">
        <v>0</v>
      </c>
    </row>
    <row r="309" spans="1:5" x14ac:dyDescent="0.35">
      <c r="A309" s="12">
        <v>45777</v>
      </c>
      <c r="B309" s="11" t="s">
        <v>3</v>
      </c>
      <c r="C309" s="11" t="s">
        <v>8</v>
      </c>
      <c r="D309" s="10" t="s">
        <v>1</v>
      </c>
      <c r="E309" s="9" t="s">
        <v>0</v>
      </c>
    </row>
    <row r="310" spans="1:5" x14ac:dyDescent="0.35">
      <c r="A310" s="12">
        <v>45777</v>
      </c>
      <c r="B310" s="11" t="s">
        <v>5</v>
      </c>
      <c r="C310" s="11" t="s">
        <v>2</v>
      </c>
      <c r="D310" s="10" t="s">
        <v>1</v>
      </c>
      <c r="E310" s="9" t="s">
        <v>0</v>
      </c>
    </row>
    <row r="311" spans="1:5" x14ac:dyDescent="0.35">
      <c r="A311" s="12">
        <v>45777</v>
      </c>
      <c r="B311" s="11" t="s">
        <v>5</v>
      </c>
      <c r="C311" s="11" t="s">
        <v>2</v>
      </c>
      <c r="D311" s="10" t="s">
        <v>1</v>
      </c>
      <c r="E311" s="9" t="s">
        <v>0</v>
      </c>
    </row>
    <row r="312" spans="1:5" x14ac:dyDescent="0.35">
      <c r="A312" s="12">
        <v>45777</v>
      </c>
      <c r="B312" s="11" t="s">
        <v>3</v>
      </c>
      <c r="C312" s="11" t="s">
        <v>8</v>
      </c>
      <c r="D312" s="10" t="s">
        <v>1</v>
      </c>
      <c r="E312" s="9" t="s">
        <v>0</v>
      </c>
    </row>
    <row r="313" spans="1:5" x14ac:dyDescent="0.35">
      <c r="A313" s="12">
        <v>45777</v>
      </c>
      <c r="B313" s="7" t="s">
        <v>3</v>
      </c>
      <c r="C313" s="11" t="s">
        <v>8</v>
      </c>
      <c r="D313" s="10" t="s">
        <v>1</v>
      </c>
      <c r="E313" s="9" t="s">
        <v>0</v>
      </c>
    </row>
    <row r="314" spans="1:5" x14ac:dyDescent="0.35">
      <c r="A314" s="12">
        <v>45777</v>
      </c>
      <c r="B314" s="7" t="s">
        <v>3</v>
      </c>
      <c r="C314" s="11" t="s">
        <v>8</v>
      </c>
      <c r="D314" s="10" t="s">
        <v>1</v>
      </c>
      <c r="E314" s="9" t="s">
        <v>0</v>
      </c>
    </row>
    <row r="315" spans="1:5" x14ac:dyDescent="0.35">
      <c r="A315" s="12">
        <v>45777</v>
      </c>
      <c r="B315" s="11" t="s">
        <v>5</v>
      </c>
      <c r="C315" s="11" t="s">
        <v>2</v>
      </c>
      <c r="D315" s="10" t="s">
        <v>1</v>
      </c>
      <c r="E315" s="9" t="s">
        <v>7</v>
      </c>
    </row>
    <row r="316" spans="1:5" x14ac:dyDescent="0.35">
      <c r="A316" s="12">
        <v>45777</v>
      </c>
      <c r="B316" s="7" t="s">
        <v>3</v>
      </c>
      <c r="C316" s="7" t="s">
        <v>4</v>
      </c>
      <c r="D316" s="10" t="s">
        <v>1</v>
      </c>
      <c r="E316" s="9" t="s">
        <v>7</v>
      </c>
    </row>
    <row r="317" spans="1:5" x14ac:dyDescent="0.35">
      <c r="A317" s="12">
        <v>45777</v>
      </c>
      <c r="B317" s="11" t="s">
        <v>5</v>
      </c>
      <c r="C317" s="11" t="s">
        <v>2</v>
      </c>
      <c r="D317" s="10" t="s">
        <v>1</v>
      </c>
      <c r="E317" s="9" t="s">
        <v>0</v>
      </c>
    </row>
    <row r="318" spans="1:5" x14ac:dyDescent="0.35">
      <c r="A318" s="12">
        <v>45777</v>
      </c>
      <c r="B318" s="11" t="s">
        <v>3</v>
      </c>
      <c r="C318" s="11" t="s">
        <v>4</v>
      </c>
      <c r="D318" s="10" t="s">
        <v>6</v>
      </c>
      <c r="E318" s="9" t="s">
        <v>0</v>
      </c>
    </row>
    <row r="319" spans="1:5" x14ac:dyDescent="0.35">
      <c r="A319" s="12">
        <v>45777</v>
      </c>
      <c r="B319" s="11" t="s">
        <v>3</v>
      </c>
      <c r="C319" s="11" t="s">
        <v>2</v>
      </c>
      <c r="D319" s="10" t="s">
        <v>6</v>
      </c>
      <c r="E319" s="9" t="s">
        <v>0</v>
      </c>
    </row>
    <row r="320" spans="1:5" x14ac:dyDescent="0.35">
      <c r="A320" s="12">
        <v>45777</v>
      </c>
      <c r="B320" s="11" t="s">
        <v>5</v>
      </c>
      <c r="C320" s="11" t="s">
        <v>4</v>
      </c>
      <c r="D320" s="10" t="s">
        <v>1</v>
      </c>
      <c r="E320" s="9" t="s">
        <v>0</v>
      </c>
    </row>
    <row r="321" spans="1:5" x14ac:dyDescent="0.35">
      <c r="A321" s="12">
        <v>45777</v>
      </c>
      <c r="B321" s="11" t="s">
        <v>3</v>
      </c>
      <c r="C321" s="11" t="s">
        <v>2</v>
      </c>
      <c r="D321" s="10" t="s">
        <v>1</v>
      </c>
      <c r="E321" s="9" t="s">
        <v>0</v>
      </c>
    </row>
    <row r="322" spans="1:5" x14ac:dyDescent="0.35">
      <c r="A322" s="12"/>
      <c r="B322" s="11"/>
      <c r="C322" s="11"/>
      <c r="D322" s="10"/>
      <c r="E322" s="5"/>
    </row>
    <row r="323" spans="1:5" x14ac:dyDescent="0.35">
      <c r="A323" s="12"/>
      <c r="B323" s="11"/>
      <c r="C323" s="11"/>
      <c r="D323" s="10"/>
      <c r="E323" s="5"/>
    </row>
    <row r="324" spans="1:5" x14ac:dyDescent="0.35">
      <c r="A324" s="12"/>
      <c r="B324" s="11"/>
      <c r="C324" s="11"/>
      <c r="D324" s="10"/>
      <c r="E324" s="5"/>
    </row>
    <row r="325" spans="1:5" x14ac:dyDescent="0.35">
      <c r="A325" s="12"/>
      <c r="B325" s="11"/>
      <c r="C325" s="11"/>
      <c r="D325" s="10"/>
      <c r="E325" s="9"/>
    </row>
    <row r="326" spans="1:5" x14ac:dyDescent="0.35">
      <c r="A326" s="12"/>
      <c r="B326" s="11"/>
      <c r="C326" s="11"/>
      <c r="D326" s="10"/>
      <c r="E326" s="9"/>
    </row>
    <row r="327" spans="1:5" x14ac:dyDescent="0.35">
      <c r="A327" s="12"/>
      <c r="B327" s="11"/>
      <c r="C327" s="11"/>
      <c r="D327" s="10"/>
      <c r="E327" s="9"/>
    </row>
    <row r="328" spans="1:5" x14ac:dyDescent="0.35">
      <c r="A328" s="12"/>
      <c r="B328" s="11"/>
      <c r="C328" s="11"/>
      <c r="D328" s="10"/>
      <c r="E328" s="9"/>
    </row>
    <row r="329" spans="1:5" x14ac:dyDescent="0.35">
      <c r="A329" s="12"/>
      <c r="B329" s="11"/>
      <c r="C329" s="11"/>
      <c r="D329" s="10"/>
      <c r="E329" s="9"/>
    </row>
    <row r="330" spans="1:5" x14ac:dyDescent="0.35">
      <c r="A330" s="12"/>
      <c r="B330" s="11"/>
      <c r="C330" s="11"/>
      <c r="D330" s="10"/>
      <c r="E330" s="9"/>
    </row>
    <row r="331" spans="1:5" x14ac:dyDescent="0.35">
      <c r="A331" s="8"/>
      <c r="B331" s="7"/>
      <c r="C331" s="7"/>
      <c r="D331" s="6"/>
      <c r="E331" s="5"/>
    </row>
  </sheetData>
  <mergeCells count="4">
    <mergeCell ref="A1:E1"/>
    <mergeCell ref="A2:E2"/>
    <mergeCell ref="A3:E3"/>
    <mergeCell ref="A4:E4"/>
  </mergeCells>
  <dataValidations count="4">
    <dataValidation type="list" allowBlank="1" showInputMessage="1" showErrorMessage="1" sqref="D6:D331" xr:uid="{8D98DD8B-BC75-47B5-B36D-8825048D186E}">
      <formula1>$L$7:$L$11</formula1>
    </dataValidation>
    <dataValidation type="list" allowBlank="1" showInputMessage="1" showErrorMessage="1" sqref="B6:B331" xr:uid="{967FDEDE-87D4-4A31-99BE-3F55BD6594A7}">
      <formula1>$J$7:$J$8</formula1>
    </dataValidation>
    <dataValidation type="list" allowBlank="1" showInputMessage="1" showErrorMessage="1" sqref="C6:C331" xr:uid="{444FA913-AEAA-4DF2-970E-5D5AB5FA5C65}">
      <formula1>$K$7:$K$10</formula1>
    </dataValidation>
    <dataValidation type="list" allowBlank="1" showInputMessage="1" showErrorMessage="1" sqref="E6:E331" xr:uid="{EB17BA3D-E2B0-4037-B53C-5C69DFB6C56F}">
      <formula1>$M$7:$M$32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COCODES</dc:creator>
  <cp:lastModifiedBy>COCODES</cp:lastModifiedBy>
  <dcterms:created xsi:type="dcterms:W3CDTF">2025-06-04T15:07:59Z</dcterms:created>
  <dcterms:modified xsi:type="dcterms:W3CDTF">2025-06-04T15:09:30Z</dcterms:modified>
</cp:coreProperties>
</file>